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E:\Users\jws17163\Desktop\06　経営戦略関係\03　経営比較表・分析表（五泉市）\R4.1.11照会（R2経営比較分析表の分析）\14五泉市\"/>
    </mc:Choice>
  </mc:AlternateContent>
  <xr:revisionPtr revIDLastSave="0" documentId="8_{23CA300E-5D2C-4255-B8DC-36962E64F4A0}" xr6:coauthVersionLast="44" xr6:coauthVersionMax="44" xr10:uidLastSave="{00000000-0000-0000-0000-000000000000}"/>
  <workbookProtection workbookAlgorithmName="SHA-512" workbookHashValue="nagmMonfanXlvpdp4Ul6mEXZcjbwVHtebleRzLPyXahoQ67QnCsw5mEpYDOEgt0f7vKyifvpXLXGqXHNBA/NIw==" workbookSaltValue="IZStUqDF2JBaU6BHVJWP2Q==" workbookSpinCount="100000" lockStructure="1"/>
  <bookViews>
    <workbookView xWindow="-120" yWindow="-120" windowWidth="20730" windowHeight="11310" xr2:uid="{00000000-000D-0000-FFFF-FFFF00000000}"/>
  </bookViews>
  <sheets>
    <sheet name="法適用_下水道事業" sheetId="4" r:id="rId1"/>
    <sheet name="データ" sheetId="5" state="hidden" r:id="rId2"/>
  </sheets>
  <calcPr calcId="18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P6" i="5"/>
  <c r="P10" i="4" s="1"/>
  <c r="O6" i="5"/>
  <c r="N6" i="5"/>
  <c r="B10" i="4" s="1"/>
  <c r="M6" i="5"/>
  <c r="L6" i="5"/>
  <c r="W8" i="4" s="1"/>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J85" i="4"/>
  <c r="I85" i="4"/>
  <c r="G85" i="4"/>
  <c r="E85" i="4"/>
  <c r="AT10" i="4"/>
  <c r="W10" i="4"/>
  <c r="I10" i="4"/>
  <c r="BB8" i="4"/>
  <c r="AL8" i="4"/>
  <c r="AD8" i="4"/>
  <c r="P8" i="4"/>
  <c r="B8" i="4"/>
</calcChain>
</file>

<file path=xl/sharedStrings.xml><?xml version="1.0" encoding="utf-8"?>
<sst xmlns="http://schemas.openxmlformats.org/spreadsheetml/2006/main" count="320" uniqueCount="117">
  <si>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</si>
  <si>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</si>
  <si>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</si>
  <si>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</si>
  <si>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</si>
  <si>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</si>
  <si>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</si>
  <si>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</si>
  <si>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</si>
  <si>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</si>
  <si>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</si>
  <si>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</si>
  <si>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</si>
  <si>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</si>
  <si>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</si>
  <si>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</si>
  <si>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</si>
  <si>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</si>
  <si>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</si>
  <si>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</si>
  <si>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</si>
  <si>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</si>
  <si>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</si>
  <si>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</si>
  <si>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</si>
  <si>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</si>
  <si>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</si>
  <si>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</si>
  <si>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</si>
  <si>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</si>
  <si>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</si>
  <si>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</si>
  <si>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</si>
  <si>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</si>
  <si>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</si>
  <si>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</si>
  <si>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</si>
  <si>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</si>
  <si>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</si>
  <si>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</si>
  <si>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</si>
  <si>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</si>
  <si>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</si>
  <si>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</si>
  <si>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</si>
  <si>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</si>
  <si>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</si>
  <si>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</si>
  <si>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</si>
  <si>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</si>
  <si>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</si>
  <si>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</si>
  <si>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</si>
  <si>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</si>
  <si>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</si>
  <si>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</si>
  <si>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</si>
  <si>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</si>
  <si>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</si>
  <si>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</si>
  <si>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</si>
  <si>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</si>
  <si>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</si>
  <si>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</si>
  <si>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</si>
  <si>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</si>
  <si>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</si>
  <si>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</si>
  <si>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</si>
  <si>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</si>
  <si>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</si>
  <si>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</si>
  <si>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</si>
  <si>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</si>
  <si>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</si>
  <si>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</si>
  <si>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</si>
  <si>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</si>
  <si>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</si>
  <si>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</si>
  <si>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</si>
  <si>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</si>
  <si>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</si>
  <si>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</si>
  <si>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</si>
  <si>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</si>
  <si>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</si>
  <si>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</si>
  <si>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</si>
  <si>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</si>
  <si>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</si>
  <si>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</si>
  <si>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</si>
  <si>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</si>
  <si>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</si>
  <si>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五泉市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</si>
  <si>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</si>
  <si>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</si>
  <si>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</si>
  <si>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</si>
  <si>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</si>
  <si>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</si>
  <si>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</si>
  <si>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</si>
  <si>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</si>
  <si>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</si>
  <si>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</si>
  <si>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</si>
  <si>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</si>
  <si>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</si>
  <si>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</si>
  <si>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</si>
  <si>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</si>
  <si>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</si>
  <si>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管渠等施設については、法定耐用年数から見て経過年数が短いこともあり、現時点では老朽化対策は緊急の課題ではありません。
　今後は将来的な老朽化対策のため、｢ストックマネジメント計画｣に基づき適切な施設管理を行っていきます。</t>
    <rPh sb="1" eb="3">
      <t>カンキョ</t>
    </rPh>
    <rPh sb="3" eb="4">
      <t>トウ</t>
    </rPh>
    <rPh sb="4" eb="6">
      <t>シセツ</t>
    </rPh>
    <rPh sb="12" eb="14">
      <t>ホウテイ</t>
    </rPh>
    <rPh sb="14" eb="16">
      <t>タイヨウ</t>
    </rPh>
    <rPh sb="16" eb="18">
      <t>ネンスウ</t>
    </rPh>
    <rPh sb="20" eb="21">
      <t>ミ</t>
    </rPh>
    <rPh sb="22" eb="24">
      <t>ケイカ</t>
    </rPh>
    <rPh sb="24" eb="26">
      <t>ネンスウ</t>
    </rPh>
    <rPh sb="27" eb="28">
      <t>ミジカ</t>
    </rPh>
    <rPh sb="35" eb="38">
      <t>ゲンジテン</t>
    </rPh>
    <rPh sb="40" eb="43">
      <t>ロウキュウカ</t>
    </rPh>
    <rPh sb="43" eb="45">
      <t>タイサク</t>
    </rPh>
    <rPh sb="46" eb="48">
      <t>キンキュウ</t>
    </rPh>
    <rPh sb="49" eb="51">
      <t>カダイ</t>
    </rPh>
    <rPh sb="61" eb="63">
      <t>コンゴ</t>
    </rPh>
    <rPh sb="64" eb="66">
      <t>ショウライ</t>
    </rPh>
    <rPh sb="66" eb="67">
      <t>テキ</t>
    </rPh>
    <rPh sb="68" eb="71">
      <t>ロウキュウカ</t>
    </rPh>
    <rPh sb="71" eb="73">
      <t>タイサク</t>
    </rPh>
    <rPh sb="88" eb="90">
      <t>ケイカク</t>
    </rPh>
    <rPh sb="92" eb="93">
      <t>モト</t>
    </rPh>
    <rPh sb="95" eb="97">
      <t>テキセツ</t>
    </rPh>
    <rPh sb="98" eb="100">
      <t>シセツ</t>
    </rPh>
    <rPh sb="100" eb="102">
      <t>カンリ</t>
    </rPh>
    <rPh sb="103" eb="104">
      <t>オコナ</t>
    </rPh>
    <phoneticPr fontId="4"/>
  </si>
  <si>
    <t>　令和2年度は、地方公営企業法適用を移行して初年度になります。
　事業計画区域の整備は完了し新規投資の必要がないため、投資は抑制されますが、今後、人口減少の影響による下水道使用料収入の減少が見込まれるため、下水道施設の適切な維持管理と計画的な更新を図りながら、経営の効率化・健全化に努めます。
　なお、平成29年度から令和10年度までの経営戦略は、公営企業会計に移行したことから、現状と将来の見通しを踏まえて、適切な経営のため見直しを進めてまいります。</t>
    <rPh sb="66" eb="68">
      <t>ジギョウ</t>
    </rPh>
    <rPh sb="68" eb="70">
      <t>ケイカクイコウテキセツケイエイミナオ</t>
    </rPh>
    <phoneticPr fontId="4"/>
  </si>
  <si>
    <t>①経常収支比率
　100%を達成しており、使用料収入や一般会計からの繰入金等の収益により維持管理経費等が賄えています。
②累積欠損金比率
　欠損金が生じていないため、0%となっています。
③流動比率
　流動負債には企業債も含まれており、類似団体と比較して、比率はやや低い状況です。
④企業債残高対事業規模比率
　企業債の残高が多く、類似団体と比較して高い状況となっています。平成28年度で事業がほぼ完了したことにより、企業債残高が減少傾向にあるため、今後、比率は下がる見込みです。
⑤経費回収率
　類似団体より良好ですが、100%の回収には至っていないため、今後も経営の効率化及び接続率の向上に努めます。
⑥汚水処理原価
　類似団体より低い状況です。
⑦施設利用率
　新潟県所管の新津浄化センターで処理しているため、0%となっています。
⑧水洗化率
　類似団体と比較して低い状況となっています。水質保全の観点から、また、使用料収入の増加を図るため、引き続き接続促進に努めます。</t>
    <rPh sb="1" eb="3">
      <t>ケイジョウ</t>
    </rPh>
    <rPh sb="3" eb="5">
      <t>シュウシ</t>
    </rPh>
    <rPh sb="5" eb="7">
      <t>ヒリツ</t>
    </rPh>
    <rPh sb="14" eb="16">
      <t>タッセイ</t>
    </rPh>
    <rPh sb="21" eb="24">
      <t>シヨウリョウ</t>
    </rPh>
    <rPh sb="24" eb="26">
      <t>シュウニュウ</t>
    </rPh>
    <rPh sb="27" eb="31">
      <t>イッパンカイケイ</t>
    </rPh>
    <rPh sb="34" eb="36">
      <t>クリイレ</t>
    </rPh>
    <rPh sb="36" eb="37">
      <t>キン</t>
    </rPh>
    <rPh sb="37" eb="38">
      <t>トウ</t>
    </rPh>
    <rPh sb="39" eb="41">
      <t>シュウエキ</t>
    </rPh>
    <rPh sb="44" eb="46">
      <t>イジ</t>
    </rPh>
    <rPh sb="46" eb="48">
      <t>カンリ</t>
    </rPh>
    <rPh sb="48" eb="50">
      <t>ケイヒ</t>
    </rPh>
    <rPh sb="50" eb="51">
      <t>トウ</t>
    </rPh>
    <rPh sb="52" eb="53">
      <t>マカナ</t>
    </rPh>
    <rPh sb="61" eb="63">
      <t>ルイセキ</t>
    </rPh>
    <rPh sb="63" eb="65">
      <t>ケッソン</t>
    </rPh>
    <rPh sb="65" eb="66">
      <t>キン</t>
    </rPh>
    <rPh sb="66" eb="68">
      <t>ヒリツ</t>
    </rPh>
    <rPh sb="95" eb="97">
      <t>リュウドウ</t>
    </rPh>
    <rPh sb="97" eb="99">
      <t>ヒリツ</t>
    </rPh>
    <rPh sb="101" eb="103">
      <t>リュウドウ</t>
    </rPh>
    <rPh sb="103" eb="105">
      <t>フサイ</t>
    </rPh>
    <rPh sb="107" eb="109">
      <t>キギョウ</t>
    </rPh>
    <rPh sb="109" eb="110">
      <t>サイ</t>
    </rPh>
    <rPh sb="111" eb="112">
      <t>フク</t>
    </rPh>
    <rPh sb="118" eb="120">
      <t>ルイジ</t>
    </rPh>
    <rPh sb="120" eb="122">
      <t>ダンタイ</t>
    </rPh>
    <rPh sb="123" eb="125">
      <t>ヒカク</t>
    </rPh>
    <rPh sb="128" eb="130">
      <t>ヒリツ</t>
    </rPh>
    <rPh sb="133" eb="134">
      <t>ヒク</t>
    </rPh>
    <rPh sb="135" eb="137">
      <t>ジョウキョウ</t>
    </rPh>
    <rPh sb="142" eb="144">
      <t>キギョウ</t>
    </rPh>
    <rPh sb="144" eb="145">
      <t>サイ</t>
    </rPh>
    <rPh sb="145" eb="147">
      <t>ザンダカ</t>
    </rPh>
    <rPh sb="147" eb="148">
      <t>タイ</t>
    </rPh>
    <rPh sb="148" eb="150">
      <t>ジギョウ</t>
    </rPh>
    <rPh sb="150" eb="152">
      <t>キボ</t>
    </rPh>
    <rPh sb="152" eb="154">
      <t>ヒリツ</t>
    </rPh>
    <rPh sb="156" eb="158">
      <t>キギョウ</t>
    </rPh>
    <rPh sb="158" eb="159">
      <t>サイ</t>
    </rPh>
    <rPh sb="160" eb="162">
      <t>ザンダカ</t>
    </rPh>
    <rPh sb="163" eb="164">
      <t>オオ</t>
    </rPh>
    <rPh sb="166" eb="168">
      <t>ルイジ</t>
    </rPh>
    <rPh sb="168" eb="170">
      <t>ダンタイ</t>
    </rPh>
    <rPh sb="171" eb="173">
      <t>ヒカク</t>
    </rPh>
    <rPh sb="175" eb="176">
      <t>タカ</t>
    </rPh>
    <rPh sb="177" eb="179">
      <t>ジョウキョウ</t>
    </rPh>
    <rPh sb="187" eb="189">
      <t>ヘイセイ</t>
    </rPh>
    <rPh sb="191" eb="193">
      <t>ネンド</t>
    </rPh>
    <rPh sb="194" eb="196">
      <t>ジギョウ</t>
    </rPh>
    <rPh sb="199" eb="201">
      <t>カンリョウ</t>
    </rPh>
    <rPh sb="209" eb="211">
      <t>キギョウ</t>
    </rPh>
    <rPh sb="211" eb="212">
      <t>サイ</t>
    </rPh>
    <rPh sb="212" eb="214">
      <t>ザンダカ</t>
    </rPh>
    <rPh sb="215" eb="217">
      <t>ゲンショウ</t>
    </rPh>
    <rPh sb="217" eb="219">
      <t>ケイコウ</t>
    </rPh>
    <rPh sb="228" eb="230">
      <t>ヒリツ</t>
    </rPh>
    <rPh sb="231" eb="232">
      <t>サ</t>
    </rPh>
    <rPh sb="234" eb="236">
      <t>ミコ</t>
    </rPh>
    <rPh sb="242" eb="244">
      <t>ケイヒ</t>
    </rPh>
    <rPh sb="244" eb="246">
      <t>カイシュウ</t>
    </rPh>
    <rPh sb="246" eb="247">
      <t>リツ</t>
    </rPh>
    <rPh sb="249" eb="251">
      <t>ルイジ</t>
    </rPh>
    <rPh sb="251" eb="253">
      <t>ダンタイ</t>
    </rPh>
    <rPh sb="255" eb="257">
      <t>リョウコウ</t>
    </rPh>
    <rPh sb="266" eb="268">
      <t>カイシュウ</t>
    </rPh>
    <rPh sb="270" eb="271">
      <t>イタ</t>
    </rPh>
    <rPh sb="304" eb="306">
      <t>オスイ</t>
    </rPh>
    <rPh sb="306" eb="308">
      <t>ショリ</t>
    </rPh>
    <rPh sb="308" eb="310">
      <t>ゲンカ</t>
    </rPh>
    <rPh sb="312" eb="314">
      <t>ルイジ</t>
    </rPh>
    <rPh sb="314" eb="316">
      <t>ダンタイ</t>
    </rPh>
    <rPh sb="320" eb="322">
      <t>ジョウキョウ</t>
    </rPh>
    <rPh sb="327" eb="329">
      <t>シセツ</t>
    </rPh>
    <rPh sb="329" eb="331">
      <t>リヨウ</t>
    </rPh>
    <rPh sb="331" eb="332">
      <t>リツ</t>
    </rPh>
    <rPh sb="370" eb="373">
      <t>スイセンカ</t>
    </rPh>
    <rPh sb="373" eb="374">
      <t>リツ</t>
    </rPh>
    <rPh sb="419" eb="420">
      <t>ハカ</t>
    </rPh>
    <rPh sb="433" eb="434">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</si>
</sst>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0" xfId="0" applyFont="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707-439A-A4EB-F765C6E64E6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0.39</c:v>
                </c:pt>
              </c:numCache>
            </c:numRef>
          </c:val>
          <c:smooth val="0"/>
          <c:extLst>
            <c:ext xmlns:c16="http://schemas.microsoft.com/office/drawing/2014/chart" uri="{C3380CC4-5D6E-409C-BE32-E72D297353CC}">
              <c16:uniqueId val="{00000001-5707-439A-A4EB-F765C6E64E6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102.58</c:v>
                </c:pt>
              </c:numCache>
            </c:numRef>
          </c:val>
          <c:extLst>
            <c:ext xmlns:c16="http://schemas.microsoft.com/office/drawing/2014/chart" uri="{C3380CC4-5D6E-409C-BE32-E72D297353CC}">
              <c16:uniqueId val="{00000000-77B5-4332-B36B-8136F41F3A9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105.78</c:v>
                </c:pt>
              </c:numCache>
            </c:numRef>
          </c:val>
          <c:smooth val="0"/>
          <c:extLst>
            <c:ext xmlns:c16="http://schemas.microsoft.com/office/drawing/2014/chart" uri="{C3380CC4-5D6E-409C-BE32-E72D297353CC}">
              <c16:uniqueId val="{00000001-77B5-4332-B36B-8136F41F3A9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3.27</c:v>
                </c:pt>
              </c:numCache>
            </c:numRef>
          </c:val>
          <c:extLst>
            <c:ext xmlns:c16="http://schemas.microsoft.com/office/drawing/2014/chart" uri="{C3380CC4-5D6E-409C-BE32-E72D297353CC}">
              <c16:uniqueId val="{00000000-85A4-451E-9FA5-81FCEA30914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21.36</c:v>
                </c:pt>
              </c:numCache>
            </c:numRef>
          </c:val>
          <c:smooth val="0"/>
          <c:extLst>
            <c:ext xmlns:c16="http://schemas.microsoft.com/office/drawing/2014/chart" uri="{C3380CC4-5D6E-409C-BE32-E72D297353CC}">
              <c16:uniqueId val="{00000001-85A4-451E-9FA5-81FCEA30914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789-4151-B1A9-49DB1A22DEE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A789-4151-B1A9-49DB1A22DEE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FE8-4F42-973B-335A43E32CE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63.96</c:v>
                </c:pt>
              </c:numCache>
            </c:numRef>
          </c:val>
          <c:smooth val="0"/>
          <c:extLst>
            <c:ext xmlns:c16="http://schemas.microsoft.com/office/drawing/2014/chart" uri="{C3380CC4-5D6E-409C-BE32-E72D297353CC}">
              <c16:uniqueId val="{00000001-5FE8-4F42-973B-335A43E32CE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26.76</c:v>
                </c:pt>
              </c:numCache>
            </c:numRef>
          </c:val>
          <c:extLst>
            <c:ext xmlns:c16="http://schemas.microsoft.com/office/drawing/2014/chart" uri="{C3380CC4-5D6E-409C-BE32-E72D297353CC}">
              <c16:uniqueId val="{00000000-DAD4-463C-B555-81C0704FB7A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44.24</c:v>
                </c:pt>
              </c:numCache>
            </c:numRef>
          </c:val>
          <c:smooth val="0"/>
          <c:extLst>
            <c:ext xmlns:c16="http://schemas.microsoft.com/office/drawing/2014/chart" uri="{C3380CC4-5D6E-409C-BE32-E72D297353CC}">
              <c16:uniqueId val="{00000001-DAD4-463C-B555-81C0704FB7A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4154.51</c:v>
                </c:pt>
              </c:numCache>
            </c:numRef>
          </c:val>
          <c:extLst>
            <c:ext xmlns:c16="http://schemas.microsoft.com/office/drawing/2014/chart" uri="{C3380CC4-5D6E-409C-BE32-E72D297353CC}">
              <c16:uniqueId val="{00000000-FC78-4409-8A95-094EEA457EF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1258.43</c:v>
                </c:pt>
              </c:numCache>
            </c:numRef>
          </c:val>
          <c:smooth val="0"/>
          <c:extLst>
            <c:ext xmlns:c16="http://schemas.microsoft.com/office/drawing/2014/chart" uri="{C3380CC4-5D6E-409C-BE32-E72D297353CC}">
              <c16:uniqueId val="{00000001-FC78-4409-8A95-094EEA457EF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94.8</c:v>
                </c:pt>
              </c:numCache>
            </c:numRef>
          </c:val>
          <c:extLst>
            <c:ext xmlns:c16="http://schemas.microsoft.com/office/drawing/2014/chart" uri="{C3380CC4-5D6E-409C-BE32-E72D297353CC}">
              <c16:uniqueId val="{00000000-6381-482D-BA4D-1C125C6A730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73.36</c:v>
                </c:pt>
              </c:numCache>
            </c:numRef>
          </c:val>
          <c:smooth val="0"/>
          <c:extLst>
            <c:ext xmlns:c16="http://schemas.microsoft.com/office/drawing/2014/chart" uri="{C3380CC4-5D6E-409C-BE32-E72D297353CC}">
              <c16:uniqueId val="{00000001-6381-482D-BA4D-1C125C6A730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150.72</c:v>
                </c:pt>
              </c:numCache>
            </c:numRef>
          </c:val>
          <c:extLst>
            <c:ext xmlns:c16="http://schemas.microsoft.com/office/drawing/2014/chart" uri="{C3380CC4-5D6E-409C-BE32-E72D297353CC}">
              <c16:uniqueId val="{00000000-B99A-4B34-AB3A-86C1510AA5B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224.88</c:v>
                </c:pt>
              </c:numCache>
            </c:numRef>
          </c:val>
          <c:smooth val="0"/>
          <c:extLst>
            <c:ext xmlns:c16="http://schemas.microsoft.com/office/drawing/2014/chart" uri="{C3380CC4-5D6E-409C-BE32-E72D297353CC}">
              <c16:uniqueId val="{00000001-B99A-4B34-AB3A-86C1510AA5B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B53-4162-B8E5-5C050B457B8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c:v>
                </c:pt>
              </c:numCache>
            </c:numRef>
          </c:val>
          <c:smooth val="0"/>
          <c:extLst>
            <c:ext xmlns:c16="http://schemas.microsoft.com/office/drawing/2014/chart" uri="{C3380CC4-5D6E-409C-BE32-E72D297353CC}">
              <c16:uniqueId val="{00000001-7B53-4162-B8E5-5C050B457B8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69.7</c:v>
                </c:pt>
              </c:numCache>
            </c:numRef>
          </c:val>
          <c:extLst>
            <c:ext xmlns:c16="http://schemas.microsoft.com/office/drawing/2014/chart" uri="{C3380CC4-5D6E-409C-BE32-E72D297353CC}">
              <c16:uniqueId val="{00000000-FCBF-4415-BB53-745A8E996EC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84.19</c:v>
                </c:pt>
              </c:numCache>
            </c:numRef>
          </c:val>
          <c:smooth val="0"/>
          <c:extLst>
            <c:ext xmlns:c16="http://schemas.microsoft.com/office/drawing/2014/chart" uri="{C3380CC4-5D6E-409C-BE32-E72D297353CC}">
              <c16:uniqueId val="{00000001-FCBF-4415-BB53-745A8E996EC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AV36" sqref="AV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新潟県　五泉市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6" t="s">
        <v>1</v>
      </c>
      <c r="C7" s="66"/>
      <c r="D7" s="66"/>
      <c r="E7" s="66"/>
      <c r="F7" s="66"/>
      <c r="G7" s="66"/>
      <c r="H7" s="66"/>
      <c r="I7" s="66" t="s">
        <v>2</v>
      </c>
      <c r="J7" s="66"/>
      <c r="K7" s="66"/>
      <c r="L7" s="66"/>
      <c r="M7" s="66"/>
      <c r="N7" s="66"/>
      <c r="O7" s="66"/>
      <c r="P7" s="66" t="s">
        <v>3</v>
      </c>
      <c r="Q7" s="66"/>
      <c r="R7" s="66"/>
      <c r="S7" s="66"/>
      <c r="T7" s="66"/>
      <c r="U7" s="66"/>
      <c r="V7" s="66"/>
      <c r="W7" s="66" t="s">
        <v>4</v>
      </c>
      <c r="X7" s="66"/>
      <c r="Y7" s="66"/>
      <c r="Z7" s="66"/>
      <c r="AA7" s="66"/>
      <c r="AB7" s="66"/>
      <c r="AC7" s="66"/>
      <c r="AD7" s="66" t="s">
        <v>5</v>
      </c>
      <c r="AE7" s="66"/>
      <c r="AF7" s="66"/>
      <c r="AG7" s="66"/>
      <c r="AH7" s="66"/>
      <c r="AI7" s="66"/>
      <c r="AJ7" s="66"/>
      <c r="AK7" s="3"/>
      <c r="AL7" s="66" t="s">
        <v>6</v>
      </c>
      <c r="AM7" s="66"/>
      <c r="AN7" s="66"/>
      <c r="AO7" s="66"/>
      <c r="AP7" s="66"/>
      <c r="AQ7" s="66"/>
      <c r="AR7" s="66"/>
      <c r="AS7" s="66"/>
      <c r="AT7" s="66" t="s">
        <v>7</v>
      </c>
      <c r="AU7" s="66"/>
      <c r="AV7" s="66"/>
      <c r="AW7" s="66"/>
      <c r="AX7" s="66"/>
      <c r="AY7" s="66"/>
      <c r="AZ7" s="66"/>
      <c r="BA7" s="66"/>
      <c r="BB7" s="66" t="s">
        <v>8</v>
      </c>
      <c r="BC7" s="66"/>
      <c r="BD7" s="66"/>
      <c r="BE7" s="66"/>
      <c r="BF7" s="66"/>
      <c r="BG7" s="66"/>
      <c r="BH7" s="66"/>
      <c r="BI7" s="66"/>
      <c r="BJ7" s="3"/>
      <c r="BK7" s="3"/>
      <c r="BL7" s="4" t="s">
        <v>9</v>
      </c>
      <c r="BM7" s="5"/>
      <c r="BN7" s="5"/>
      <c r="BO7" s="5"/>
      <c r="BP7" s="5"/>
      <c r="BQ7" s="5"/>
      <c r="BR7" s="5"/>
      <c r="BS7" s="5"/>
      <c r="BT7" s="5"/>
      <c r="BU7" s="5"/>
      <c r="BV7" s="5"/>
      <c r="BW7" s="5"/>
      <c r="BX7" s="5"/>
      <c r="BY7" s="6"/>
    </row>
    <row r="8" spans="1:78" ht="18.75" customHeight="1" x14ac:dyDescent="0.15">
      <c r="A8" s="2"/>
      <c r="B8" s="73" t="str">
        <f>データ!I6</f>
        <v>法適用</v>
      </c>
      <c r="C8" s="73"/>
      <c r="D8" s="73"/>
      <c r="E8" s="73"/>
      <c r="F8" s="73"/>
      <c r="G8" s="73"/>
      <c r="H8" s="73"/>
      <c r="I8" s="73" t="str">
        <f>データ!J6</f>
        <v>下水道事業</v>
      </c>
      <c r="J8" s="73"/>
      <c r="K8" s="73"/>
      <c r="L8" s="73"/>
      <c r="M8" s="73"/>
      <c r="N8" s="73"/>
      <c r="O8" s="73"/>
      <c r="P8" s="73" t="str">
        <f>データ!K6</f>
        <v>特定環境保全公共下水道</v>
      </c>
      <c r="Q8" s="73"/>
      <c r="R8" s="73"/>
      <c r="S8" s="73"/>
      <c r="T8" s="73"/>
      <c r="U8" s="73"/>
      <c r="V8" s="73"/>
      <c r="W8" s="73" t="str">
        <f>データ!L6</f>
        <v>D2</v>
      </c>
      <c r="X8" s="73"/>
      <c r="Y8" s="73"/>
      <c r="Z8" s="73"/>
      <c r="AA8" s="73"/>
      <c r="AB8" s="73"/>
      <c r="AC8" s="73"/>
      <c r="AD8" s="74" t="str">
        <f>データ!$M$6</f>
        <v>非設置</v>
      </c>
      <c r="AE8" s="74"/>
      <c r="AF8" s="74"/>
      <c r="AG8" s="74"/>
      <c r="AH8" s="74"/>
      <c r="AI8" s="74"/>
      <c r="AJ8" s="74"/>
      <c r="AK8" s="3"/>
      <c r="AL8" s="70">
        <f>データ!S6</f>
        <v>48906</v>
      </c>
      <c r="AM8" s="70"/>
      <c r="AN8" s="70"/>
      <c r="AO8" s="70"/>
      <c r="AP8" s="70"/>
      <c r="AQ8" s="70"/>
      <c r="AR8" s="70"/>
      <c r="AS8" s="70"/>
      <c r="AT8" s="69">
        <f>データ!T6</f>
        <v>351.91</v>
      </c>
      <c r="AU8" s="69"/>
      <c r="AV8" s="69"/>
      <c r="AW8" s="69"/>
      <c r="AX8" s="69"/>
      <c r="AY8" s="69"/>
      <c r="AZ8" s="69"/>
      <c r="BA8" s="69"/>
      <c r="BB8" s="69">
        <f>データ!U6</f>
        <v>138.97</v>
      </c>
      <c r="BC8" s="69"/>
      <c r="BD8" s="69"/>
      <c r="BE8" s="69"/>
      <c r="BF8" s="69"/>
      <c r="BG8" s="69"/>
      <c r="BH8" s="69"/>
      <c r="BI8" s="69"/>
      <c r="BJ8" s="3"/>
      <c r="BK8" s="3"/>
      <c r="BL8" s="71" t="s">
        <v>10</v>
      </c>
      <c r="BM8" s="72"/>
      <c r="BN8" s="7" t="s">
        <v>11</v>
      </c>
      <c r="BO8" s="8"/>
      <c r="BP8" s="8"/>
      <c r="BQ8" s="8"/>
      <c r="BR8" s="8"/>
      <c r="BS8" s="8"/>
      <c r="BT8" s="8"/>
      <c r="BU8" s="8"/>
      <c r="BV8" s="8"/>
      <c r="BW8" s="8"/>
      <c r="BX8" s="8"/>
      <c r="BY8" s="9"/>
    </row>
    <row r="9" spans="1:78" ht="18.75" customHeight="1" x14ac:dyDescent="0.15">
      <c r="A9" s="2"/>
      <c r="B9" s="66" t="s">
        <v>12</v>
      </c>
      <c r="C9" s="66"/>
      <c r="D9" s="66"/>
      <c r="E9" s="66"/>
      <c r="F9" s="66"/>
      <c r="G9" s="66"/>
      <c r="H9" s="66"/>
      <c r="I9" s="66" t="s">
        <v>13</v>
      </c>
      <c r="J9" s="66"/>
      <c r="K9" s="66"/>
      <c r="L9" s="66"/>
      <c r="M9" s="66"/>
      <c r="N9" s="66"/>
      <c r="O9" s="66"/>
      <c r="P9" s="66" t="s">
        <v>14</v>
      </c>
      <c r="Q9" s="66"/>
      <c r="R9" s="66"/>
      <c r="S9" s="66"/>
      <c r="T9" s="66"/>
      <c r="U9" s="66"/>
      <c r="V9" s="66"/>
      <c r="W9" s="66" t="s">
        <v>15</v>
      </c>
      <c r="X9" s="66"/>
      <c r="Y9" s="66"/>
      <c r="Z9" s="66"/>
      <c r="AA9" s="66"/>
      <c r="AB9" s="66"/>
      <c r="AC9" s="66"/>
      <c r="AD9" s="66" t="s">
        <v>16</v>
      </c>
      <c r="AE9" s="66"/>
      <c r="AF9" s="66"/>
      <c r="AG9" s="66"/>
      <c r="AH9" s="66"/>
      <c r="AI9" s="66"/>
      <c r="AJ9" s="66"/>
      <c r="AK9" s="3"/>
      <c r="AL9" s="66" t="s">
        <v>17</v>
      </c>
      <c r="AM9" s="66"/>
      <c r="AN9" s="66"/>
      <c r="AO9" s="66"/>
      <c r="AP9" s="66"/>
      <c r="AQ9" s="66"/>
      <c r="AR9" s="66"/>
      <c r="AS9" s="66"/>
      <c r="AT9" s="66" t="s">
        <v>18</v>
      </c>
      <c r="AU9" s="66"/>
      <c r="AV9" s="66"/>
      <c r="AW9" s="66"/>
      <c r="AX9" s="66"/>
      <c r="AY9" s="66"/>
      <c r="AZ9" s="66"/>
      <c r="BA9" s="66"/>
      <c r="BB9" s="66" t="s">
        <v>19</v>
      </c>
      <c r="BC9" s="66"/>
      <c r="BD9" s="66"/>
      <c r="BE9" s="66"/>
      <c r="BF9" s="66"/>
      <c r="BG9" s="66"/>
      <c r="BH9" s="66"/>
      <c r="BI9" s="66"/>
      <c r="BJ9" s="3"/>
      <c r="BK9" s="3"/>
      <c r="BL9" s="67" t="s">
        <v>20</v>
      </c>
      <c r="BM9" s="68"/>
      <c r="BN9" s="10" t="s">
        <v>21</v>
      </c>
      <c r="BO9" s="11"/>
      <c r="BP9" s="11"/>
      <c r="BQ9" s="11"/>
      <c r="BR9" s="11"/>
      <c r="BS9" s="11"/>
      <c r="BT9" s="11"/>
      <c r="BU9" s="11"/>
      <c r="BV9" s="11"/>
      <c r="BW9" s="11"/>
      <c r="BX9" s="11"/>
      <c r="BY9" s="12"/>
    </row>
    <row r="10" spans="1:78" ht="18.75" customHeight="1" x14ac:dyDescent="0.15">
      <c r="A10" s="2"/>
      <c r="B10" s="69" t="str">
        <f>データ!N6</f>
        <v>-</v>
      </c>
      <c r="C10" s="69"/>
      <c r="D10" s="69"/>
      <c r="E10" s="69"/>
      <c r="F10" s="69"/>
      <c r="G10" s="69"/>
      <c r="H10" s="69"/>
      <c r="I10" s="69">
        <f>データ!O6</f>
        <v>54.6</v>
      </c>
      <c r="J10" s="69"/>
      <c r="K10" s="69"/>
      <c r="L10" s="69"/>
      <c r="M10" s="69"/>
      <c r="N10" s="69"/>
      <c r="O10" s="69"/>
      <c r="P10" s="69">
        <f>データ!P6</f>
        <v>2.5299999999999998</v>
      </c>
      <c r="Q10" s="69"/>
      <c r="R10" s="69"/>
      <c r="S10" s="69"/>
      <c r="T10" s="69"/>
      <c r="U10" s="69"/>
      <c r="V10" s="69"/>
      <c r="W10" s="69">
        <f>データ!Q6</f>
        <v>91.19</v>
      </c>
      <c r="X10" s="69"/>
      <c r="Y10" s="69"/>
      <c r="Z10" s="69"/>
      <c r="AA10" s="69"/>
      <c r="AB10" s="69"/>
      <c r="AC10" s="69"/>
      <c r="AD10" s="70">
        <f>データ!R6</f>
        <v>2860</v>
      </c>
      <c r="AE10" s="70"/>
      <c r="AF10" s="70"/>
      <c r="AG10" s="70"/>
      <c r="AH10" s="70"/>
      <c r="AI10" s="70"/>
      <c r="AJ10" s="70"/>
      <c r="AK10" s="2"/>
      <c r="AL10" s="70">
        <f>データ!V6</f>
        <v>1231</v>
      </c>
      <c r="AM10" s="70"/>
      <c r="AN10" s="70"/>
      <c r="AO10" s="70"/>
      <c r="AP10" s="70"/>
      <c r="AQ10" s="70"/>
      <c r="AR10" s="70"/>
      <c r="AS10" s="70"/>
      <c r="AT10" s="69">
        <f>データ!W6</f>
        <v>0.56000000000000005</v>
      </c>
      <c r="AU10" s="69"/>
      <c r="AV10" s="69"/>
      <c r="AW10" s="69"/>
      <c r="AX10" s="69"/>
      <c r="AY10" s="69"/>
      <c r="AZ10" s="69"/>
      <c r="BA10" s="69"/>
      <c r="BB10" s="69">
        <f>データ!X6</f>
        <v>2198.21</v>
      </c>
      <c r="BC10" s="69"/>
      <c r="BD10" s="69"/>
      <c r="BE10" s="69"/>
      <c r="BF10" s="69"/>
      <c r="BG10" s="69"/>
      <c r="BH10" s="69"/>
      <c r="BI10" s="69"/>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65"/>
      <c r="BN16" s="65"/>
      <c r="BO16" s="65"/>
      <c r="BP16" s="65"/>
      <c r="BQ16" s="65"/>
      <c r="BR16" s="65"/>
      <c r="BS16" s="65"/>
      <c r="BT16" s="65"/>
      <c r="BU16" s="65"/>
      <c r="BV16" s="65"/>
      <c r="BW16" s="65"/>
      <c r="BX16" s="65"/>
      <c r="BY16" s="65"/>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65"/>
      <c r="BN17" s="65"/>
      <c r="BO17" s="65"/>
      <c r="BP17" s="65"/>
      <c r="BQ17" s="65"/>
      <c r="BR17" s="65"/>
      <c r="BS17" s="65"/>
      <c r="BT17" s="65"/>
      <c r="BU17" s="65"/>
      <c r="BV17" s="65"/>
      <c r="BW17" s="65"/>
      <c r="BX17" s="65"/>
      <c r="BY17" s="65"/>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65"/>
      <c r="BN18" s="65"/>
      <c r="BO18" s="65"/>
      <c r="BP18" s="65"/>
      <c r="BQ18" s="65"/>
      <c r="BR18" s="65"/>
      <c r="BS18" s="65"/>
      <c r="BT18" s="65"/>
      <c r="BU18" s="65"/>
      <c r="BV18" s="65"/>
      <c r="BW18" s="65"/>
      <c r="BX18" s="65"/>
      <c r="BY18" s="65"/>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65"/>
      <c r="BN19" s="65"/>
      <c r="BO19" s="65"/>
      <c r="BP19" s="65"/>
      <c r="BQ19" s="65"/>
      <c r="BR19" s="65"/>
      <c r="BS19" s="65"/>
      <c r="BT19" s="65"/>
      <c r="BU19" s="65"/>
      <c r="BV19" s="65"/>
      <c r="BW19" s="65"/>
      <c r="BX19" s="65"/>
      <c r="BY19" s="65"/>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65"/>
      <c r="BN20" s="65"/>
      <c r="BO20" s="65"/>
      <c r="BP20" s="65"/>
      <c r="BQ20" s="65"/>
      <c r="BR20" s="65"/>
      <c r="BS20" s="65"/>
      <c r="BT20" s="65"/>
      <c r="BU20" s="65"/>
      <c r="BV20" s="65"/>
      <c r="BW20" s="65"/>
      <c r="BX20" s="65"/>
      <c r="BY20" s="65"/>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65"/>
      <c r="BN21" s="65"/>
      <c r="BO21" s="65"/>
      <c r="BP21" s="65"/>
      <c r="BQ21" s="65"/>
      <c r="BR21" s="65"/>
      <c r="BS21" s="65"/>
      <c r="BT21" s="65"/>
      <c r="BU21" s="65"/>
      <c r="BV21" s="65"/>
      <c r="BW21" s="65"/>
      <c r="BX21" s="65"/>
      <c r="BY21" s="65"/>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65"/>
      <c r="BN22" s="65"/>
      <c r="BO22" s="65"/>
      <c r="BP22" s="65"/>
      <c r="BQ22" s="65"/>
      <c r="BR22" s="65"/>
      <c r="BS22" s="65"/>
      <c r="BT22" s="65"/>
      <c r="BU22" s="65"/>
      <c r="BV22" s="65"/>
      <c r="BW22" s="65"/>
      <c r="BX22" s="65"/>
      <c r="BY22" s="65"/>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65"/>
      <c r="BN23" s="65"/>
      <c r="BO23" s="65"/>
      <c r="BP23" s="65"/>
      <c r="BQ23" s="65"/>
      <c r="BR23" s="65"/>
      <c r="BS23" s="65"/>
      <c r="BT23" s="65"/>
      <c r="BU23" s="65"/>
      <c r="BV23" s="65"/>
      <c r="BW23" s="65"/>
      <c r="BX23" s="65"/>
      <c r="BY23" s="65"/>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65"/>
      <c r="BN24" s="65"/>
      <c r="BO24" s="65"/>
      <c r="BP24" s="65"/>
      <c r="BQ24" s="65"/>
      <c r="BR24" s="65"/>
      <c r="BS24" s="65"/>
      <c r="BT24" s="65"/>
      <c r="BU24" s="65"/>
      <c r="BV24" s="65"/>
      <c r="BW24" s="65"/>
      <c r="BX24" s="65"/>
      <c r="BY24" s="65"/>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65"/>
      <c r="BN25" s="65"/>
      <c r="BO25" s="65"/>
      <c r="BP25" s="65"/>
      <c r="BQ25" s="65"/>
      <c r="BR25" s="65"/>
      <c r="BS25" s="65"/>
      <c r="BT25" s="65"/>
      <c r="BU25" s="65"/>
      <c r="BV25" s="65"/>
      <c r="BW25" s="65"/>
      <c r="BX25" s="65"/>
      <c r="BY25" s="65"/>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65"/>
      <c r="BN26" s="65"/>
      <c r="BO26" s="65"/>
      <c r="BP26" s="65"/>
      <c r="BQ26" s="65"/>
      <c r="BR26" s="65"/>
      <c r="BS26" s="65"/>
      <c r="BT26" s="65"/>
      <c r="BU26" s="65"/>
      <c r="BV26" s="65"/>
      <c r="BW26" s="65"/>
      <c r="BX26" s="65"/>
      <c r="BY26" s="65"/>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65"/>
      <c r="BN27" s="65"/>
      <c r="BO27" s="65"/>
      <c r="BP27" s="65"/>
      <c r="BQ27" s="65"/>
      <c r="BR27" s="65"/>
      <c r="BS27" s="65"/>
      <c r="BT27" s="65"/>
      <c r="BU27" s="65"/>
      <c r="BV27" s="65"/>
      <c r="BW27" s="65"/>
      <c r="BX27" s="65"/>
      <c r="BY27" s="65"/>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65"/>
      <c r="BN28" s="65"/>
      <c r="BO28" s="65"/>
      <c r="BP28" s="65"/>
      <c r="BQ28" s="65"/>
      <c r="BR28" s="65"/>
      <c r="BS28" s="65"/>
      <c r="BT28" s="65"/>
      <c r="BU28" s="65"/>
      <c r="BV28" s="65"/>
      <c r="BW28" s="65"/>
      <c r="BX28" s="65"/>
      <c r="BY28" s="65"/>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65"/>
      <c r="BN29" s="65"/>
      <c r="BO29" s="65"/>
      <c r="BP29" s="65"/>
      <c r="BQ29" s="65"/>
      <c r="BR29" s="65"/>
      <c r="BS29" s="65"/>
      <c r="BT29" s="65"/>
      <c r="BU29" s="65"/>
      <c r="BV29" s="65"/>
      <c r="BW29" s="65"/>
      <c r="BX29" s="65"/>
      <c r="BY29" s="65"/>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65"/>
      <c r="BN30" s="65"/>
      <c r="BO30" s="65"/>
      <c r="BP30" s="65"/>
      <c r="BQ30" s="65"/>
      <c r="BR30" s="65"/>
      <c r="BS30" s="65"/>
      <c r="BT30" s="65"/>
      <c r="BU30" s="65"/>
      <c r="BV30" s="65"/>
      <c r="BW30" s="65"/>
      <c r="BX30" s="65"/>
      <c r="BY30" s="65"/>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65"/>
      <c r="BN31" s="65"/>
      <c r="BO31" s="65"/>
      <c r="BP31" s="65"/>
      <c r="BQ31" s="65"/>
      <c r="BR31" s="65"/>
      <c r="BS31" s="65"/>
      <c r="BT31" s="65"/>
      <c r="BU31" s="65"/>
      <c r="BV31" s="65"/>
      <c r="BW31" s="65"/>
      <c r="BX31" s="65"/>
      <c r="BY31" s="65"/>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65"/>
      <c r="BN32" s="65"/>
      <c r="BO32" s="65"/>
      <c r="BP32" s="65"/>
      <c r="BQ32" s="65"/>
      <c r="BR32" s="65"/>
      <c r="BS32" s="65"/>
      <c r="BT32" s="65"/>
      <c r="BU32" s="65"/>
      <c r="BV32" s="65"/>
      <c r="BW32" s="65"/>
      <c r="BX32" s="65"/>
      <c r="BY32" s="65"/>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65"/>
      <c r="BN33" s="65"/>
      <c r="BO33" s="65"/>
      <c r="BP33" s="65"/>
      <c r="BQ33" s="65"/>
      <c r="BR33" s="65"/>
      <c r="BS33" s="65"/>
      <c r="BT33" s="65"/>
      <c r="BU33" s="65"/>
      <c r="BV33" s="65"/>
      <c r="BW33" s="65"/>
      <c r="BX33" s="65"/>
      <c r="BY33" s="65"/>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65"/>
      <c r="BN34" s="65"/>
      <c r="BO34" s="65"/>
      <c r="BP34" s="65"/>
      <c r="BQ34" s="65"/>
      <c r="BR34" s="65"/>
      <c r="BS34" s="65"/>
      <c r="BT34" s="65"/>
      <c r="BU34" s="65"/>
      <c r="BV34" s="65"/>
      <c r="BW34" s="65"/>
      <c r="BX34" s="65"/>
      <c r="BY34" s="65"/>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65"/>
      <c r="BN35" s="65"/>
      <c r="BO35" s="65"/>
      <c r="BP35" s="65"/>
      <c r="BQ35" s="65"/>
      <c r="BR35" s="65"/>
      <c r="BS35" s="65"/>
      <c r="BT35" s="65"/>
      <c r="BU35" s="65"/>
      <c r="BV35" s="65"/>
      <c r="BW35" s="65"/>
      <c r="BX35" s="65"/>
      <c r="BY35" s="65"/>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65"/>
      <c r="BN36" s="65"/>
      <c r="BO36" s="65"/>
      <c r="BP36" s="65"/>
      <c r="BQ36" s="65"/>
      <c r="BR36" s="65"/>
      <c r="BS36" s="65"/>
      <c r="BT36" s="65"/>
      <c r="BU36" s="65"/>
      <c r="BV36" s="65"/>
      <c r="BW36" s="65"/>
      <c r="BX36" s="65"/>
      <c r="BY36" s="65"/>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65"/>
      <c r="BN37" s="65"/>
      <c r="BO37" s="65"/>
      <c r="BP37" s="65"/>
      <c r="BQ37" s="65"/>
      <c r="BR37" s="65"/>
      <c r="BS37" s="65"/>
      <c r="BT37" s="65"/>
      <c r="BU37" s="65"/>
      <c r="BV37" s="65"/>
      <c r="BW37" s="65"/>
      <c r="BX37" s="65"/>
      <c r="BY37" s="65"/>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65"/>
      <c r="BN38" s="65"/>
      <c r="BO38" s="65"/>
      <c r="BP38" s="65"/>
      <c r="BQ38" s="65"/>
      <c r="BR38" s="65"/>
      <c r="BS38" s="65"/>
      <c r="BT38" s="65"/>
      <c r="BU38" s="65"/>
      <c r="BV38" s="65"/>
      <c r="BW38" s="65"/>
      <c r="BX38" s="65"/>
      <c r="BY38" s="65"/>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65"/>
      <c r="BN39" s="65"/>
      <c r="BO39" s="65"/>
      <c r="BP39" s="65"/>
      <c r="BQ39" s="65"/>
      <c r="BR39" s="65"/>
      <c r="BS39" s="65"/>
      <c r="BT39" s="65"/>
      <c r="BU39" s="65"/>
      <c r="BV39" s="65"/>
      <c r="BW39" s="65"/>
      <c r="BX39" s="65"/>
      <c r="BY39" s="65"/>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65"/>
      <c r="BN40" s="65"/>
      <c r="BO40" s="65"/>
      <c r="BP40" s="65"/>
      <c r="BQ40" s="65"/>
      <c r="BR40" s="65"/>
      <c r="BS40" s="65"/>
      <c r="BT40" s="65"/>
      <c r="BU40" s="65"/>
      <c r="BV40" s="65"/>
      <c r="BW40" s="65"/>
      <c r="BX40" s="65"/>
      <c r="BY40" s="65"/>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65"/>
      <c r="BN41" s="65"/>
      <c r="BO41" s="65"/>
      <c r="BP41" s="65"/>
      <c r="BQ41" s="65"/>
      <c r="BR41" s="65"/>
      <c r="BS41" s="65"/>
      <c r="BT41" s="65"/>
      <c r="BU41" s="65"/>
      <c r="BV41" s="65"/>
      <c r="BW41" s="65"/>
      <c r="BX41" s="65"/>
      <c r="BY41" s="65"/>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65"/>
      <c r="BN42" s="65"/>
      <c r="BO42" s="65"/>
      <c r="BP42" s="65"/>
      <c r="BQ42" s="65"/>
      <c r="BR42" s="65"/>
      <c r="BS42" s="65"/>
      <c r="BT42" s="65"/>
      <c r="BU42" s="65"/>
      <c r="BV42" s="65"/>
      <c r="BW42" s="65"/>
      <c r="BX42" s="65"/>
      <c r="BY42" s="65"/>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65"/>
      <c r="BN43" s="65"/>
      <c r="BO43" s="65"/>
      <c r="BP43" s="65"/>
      <c r="BQ43" s="65"/>
      <c r="BR43" s="65"/>
      <c r="BS43" s="65"/>
      <c r="BT43" s="65"/>
      <c r="BU43" s="65"/>
      <c r="BV43" s="65"/>
      <c r="BW43" s="65"/>
      <c r="BX43" s="65"/>
      <c r="BY43" s="65"/>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osR3q2sAgZ2NFOA9ND7ZcxpaSk2phJu+cX1++X4CNaF2j2uTpkYIReB1ltNiKIzXlMGzWQPeEtRyHY2wXMdlOw==" saltValue="s2br2VUsmVk/qh2kRmSVm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28</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8" t="s">
        <v>54</v>
      </c>
      <c r="B4" s="30"/>
      <c r="C4" s="30"/>
      <c r="D4" s="30"/>
      <c r="E4" s="30"/>
      <c r="F4" s="30"/>
      <c r="G4" s="30"/>
      <c r="H4" s="81"/>
      <c r="I4" s="82"/>
      <c r="J4" s="82"/>
      <c r="K4" s="82"/>
      <c r="L4" s="82"/>
      <c r="M4" s="82"/>
      <c r="N4" s="82"/>
      <c r="O4" s="82"/>
      <c r="P4" s="82"/>
      <c r="Q4" s="82"/>
      <c r="R4" s="82"/>
      <c r="S4" s="82"/>
      <c r="T4" s="82"/>
      <c r="U4" s="82"/>
      <c r="V4" s="82"/>
      <c r="W4" s="82"/>
      <c r="X4" s="83"/>
      <c r="Y4" s="77" t="s">
        <v>55</v>
      </c>
      <c r="Z4" s="77"/>
      <c r="AA4" s="77"/>
      <c r="AB4" s="77"/>
      <c r="AC4" s="77"/>
      <c r="AD4" s="77"/>
      <c r="AE4" s="77"/>
      <c r="AF4" s="77"/>
      <c r="AG4" s="77"/>
      <c r="AH4" s="77"/>
      <c r="AI4" s="77"/>
      <c r="AJ4" s="77" t="s">
        <v>56</v>
      </c>
      <c r="AK4" s="77"/>
      <c r="AL4" s="77"/>
      <c r="AM4" s="77"/>
      <c r="AN4" s="77"/>
      <c r="AO4" s="77"/>
      <c r="AP4" s="77"/>
      <c r="AQ4" s="77"/>
      <c r="AR4" s="77"/>
      <c r="AS4" s="77"/>
      <c r="AT4" s="77"/>
      <c r="AU4" s="77" t="s">
        <v>57</v>
      </c>
      <c r="AV4" s="77"/>
      <c r="AW4" s="77"/>
      <c r="AX4" s="77"/>
      <c r="AY4" s="77"/>
      <c r="AZ4" s="77"/>
      <c r="BA4" s="77"/>
      <c r="BB4" s="77"/>
      <c r="BC4" s="77"/>
      <c r="BD4" s="77"/>
      <c r="BE4" s="77"/>
      <c r="BF4" s="77" t="s">
        <v>58</v>
      </c>
      <c r="BG4" s="77"/>
      <c r="BH4" s="77"/>
      <c r="BI4" s="77"/>
      <c r="BJ4" s="77"/>
      <c r="BK4" s="77"/>
      <c r="BL4" s="77"/>
      <c r="BM4" s="77"/>
      <c r="BN4" s="77"/>
      <c r="BO4" s="77"/>
      <c r="BP4" s="77"/>
      <c r="BQ4" s="77" t="s">
        <v>59</v>
      </c>
      <c r="BR4" s="77"/>
      <c r="BS4" s="77"/>
      <c r="BT4" s="77"/>
      <c r="BU4" s="77"/>
      <c r="BV4" s="77"/>
      <c r="BW4" s="77"/>
      <c r="BX4" s="77"/>
      <c r="BY4" s="77"/>
      <c r="BZ4" s="77"/>
      <c r="CA4" s="77"/>
      <c r="CB4" s="77" t="s">
        <v>60</v>
      </c>
      <c r="CC4" s="77"/>
      <c r="CD4" s="77"/>
      <c r="CE4" s="77"/>
      <c r="CF4" s="77"/>
      <c r="CG4" s="77"/>
      <c r="CH4" s="77"/>
      <c r="CI4" s="77"/>
      <c r="CJ4" s="77"/>
      <c r="CK4" s="77"/>
      <c r="CL4" s="77"/>
      <c r="CM4" s="77" t="s">
        <v>61</v>
      </c>
      <c r="CN4" s="77"/>
      <c r="CO4" s="77"/>
      <c r="CP4" s="77"/>
      <c r="CQ4" s="77"/>
      <c r="CR4" s="77"/>
      <c r="CS4" s="77"/>
      <c r="CT4" s="77"/>
      <c r="CU4" s="77"/>
      <c r="CV4" s="77"/>
      <c r="CW4" s="77"/>
      <c r="CX4" s="77" t="s">
        <v>62</v>
      </c>
      <c r="CY4" s="77"/>
      <c r="CZ4" s="77"/>
      <c r="DA4" s="77"/>
      <c r="DB4" s="77"/>
      <c r="DC4" s="77"/>
      <c r="DD4" s="77"/>
      <c r="DE4" s="77"/>
      <c r="DF4" s="77"/>
      <c r="DG4" s="77"/>
      <c r="DH4" s="77"/>
      <c r="DI4" s="77" t="s">
        <v>63</v>
      </c>
      <c r="DJ4" s="77"/>
      <c r="DK4" s="77"/>
      <c r="DL4" s="77"/>
      <c r="DM4" s="77"/>
      <c r="DN4" s="77"/>
      <c r="DO4" s="77"/>
      <c r="DP4" s="77"/>
      <c r="DQ4" s="77"/>
      <c r="DR4" s="77"/>
      <c r="DS4" s="77"/>
      <c r="DT4" s="77" t="s">
        <v>64</v>
      </c>
      <c r="DU4" s="77"/>
      <c r="DV4" s="77"/>
      <c r="DW4" s="77"/>
      <c r="DX4" s="77"/>
      <c r="DY4" s="77"/>
      <c r="DZ4" s="77"/>
      <c r="EA4" s="77"/>
      <c r="EB4" s="77"/>
      <c r="EC4" s="77"/>
      <c r="ED4" s="77"/>
      <c r="EE4" s="77" t="s">
        <v>65</v>
      </c>
      <c r="EF4" s="77"/>
      <c r="EG4" s="77"/>
      <c r="EH4" s="77"/>
      <c r="EI4" s="77"/>
      <c r="EJ4" s="77"/>
      <c r="EK4" s="77"/>
      <c r="EL4" s="77"/>
      <c r="EM4" s="77"/>
      <c r="EN4" s="77"/>
      <c r="EO4" s="77"/>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152188</v>
      </c>
      <c r="D6" s="33">
        <f t="shared" si="3"/>
        <v>46</v>
      </c>
      <c r="E6" s="33">
        <f t="shared" si="3"/>
        <v>17</v>
      </c>
      <c r="F6" s="33">
        <f t="shared" si="3"/>
        <v>4</v>
      </c>
      <c r="G6" s="33">
        <f t="shared" si="3"/>
        <v>0</v>
      </c>
      <c r="H6" s="33" t="str">
        <f t="shared" si="3"/>
        <v>新潟県　五泉市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54.6</v>
      </c>
      <c r="P6" s="34">
        <f t="shared" si="3"/>
        <v>2.5299999999999998</v>
      </c>
      <c r="Q6" s="34">
        <f t="shared" si="3"/>
        <v>91.19</v>
      </c>
      <c r="R6" s="34">
        <f t="shared" si="3"/>
        <v>2860</v>
      </c>
      <c r="S6" s="34">
        <f t="shared" si="3"/>
        <v>48906</v>
      </c>
      <c r="T6" s="34">
        <f t="shared" si="3"/>
        <v>351.91</v>
      </c>
      <c r="U6" s="34">
        <f t="shared" si="3"/>
        <v>138.97</v>
      </c>
      <c r="V6" s="34">
        <f t="shared" si="3"/>
        <v>1231</v>
      </c>
      <c r="W6" s="34">
        <f t="shared" si="3"/>
        <v>0.56000000000000005</v>
      </c>
      <c r="X6" s="34">
        <f t="shared" si="3"/>
        <v>2198.21</v>
      </c>
      <c r="Y6" s="35" t="str">
        <f>IF(Y7="",NA(),Y7)</f>
        <v>-</v>
      </c>
      <c r="Z6" s="35" t="str">
        <f t="shared" ref="Z6:AH6" si="4">IF(Z7="",NA(),Z7)</f>
        <v>-</v>
      </c>
      <c r="AA6" s="35" t="str">
        <f t="shared" si="4"/>
        <v>-</v>
      </c>
      <c r="AB6" s="35" t="str">
        <f t="shared" si="4"/>
        <v>-</v>
      </c>
      <c r="AC6" s="35">
        <f t="shared" si="4"/>
        <v>102.58</v>
      </c>
      <c r="AD6" s="35" t="str">
        <f t="shared" si="4"/>
        <v>-</v>
      </c>
      <c r="AE6" s="35" t="str">
        <f t="shared" si="4"/>
        <v>-</v>
      </c>
      <c r="AF6" s="35" t="str">
        <f t="shared" si="4"/>
        <v>-</v>
      </c>
      <c r="AG6" s="35" t="str">
        <f t="shared" si="4"/>
        <v>-</v>
      </c>
      <c r="AH6" s="35">
        <f t="shared" si="4"/>
        <v>105.78</v>
      </c>
      <c r="AI6" s="34" t="str">
        <f>IF(AI7="","",IF(AI7="-","【-】","【"&amp;SUBSTITUTE(TEXT(AI7,"#,##0.00"),"-","△")&amp;"】"))</f>
        <v>【104.83】</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63.96</v>
      </c>
      <c r="AT6" s="34" t="str">
        <f>IF(AT7="","",IF(AT7="-","【-】","【"&amp;SUBSTITUTE(TEXT(AT7,"#,##0.00"),"-","△")&amp;"】"))</f>
        <v>【61.55】</v>
      </c>
      <c r="AU6" s="35" t="str">
        <f>IF(AU7="",NA(),AU7)</f>
        <v>-</v>
      </c>
      <c r="AV6" s="35" t="str">
        <f t="shared" ref="AV6:BD6" si="6">IF(AV7="",NA(),AV7)</f>
        <v>-</v>
      </c>
      <c r="AW6" s="35" t="str">
        <f t="shared" si="6"/>
        <v>-</v>
      </c>
      <c r="AX6" s="35" t="str">
        <f t="shared" si="6"/>
        <v>-</v>
      </c>
      <c r="AY6" s="35">
        <f t="shared" si="6"/>
        <v>26.76</v>
      </c>
      <c r="AZ6" s="35" t="str">
        <f t="shared" si="6"/>
        <v>-</v>
      </c>
      <c r="BA6" s="35" t="str">
        <f t="shared" si="6"/>
        <v>-</v>
      </c>
      <c r="BB6" s="35" t="str">
        <f t="shared" si="6"/>
        <v>-</v>
      </c>
      <c r="BC6" s="35" t="str">
        <f t="shared" si="6"/>
        <v>-</v>
      </c>
      <c r="BD6" s="35">
        <f t="shared" si="6"/>
        <v>44.24</v>
      </c>
      <c r="BE6" s="34" t="str">
        <f>IF(BE7="","",IF(BE7="-","【-】","【"&amp;SUBSTITUTE(TEXT(BE7,"#,##0.00"),"-","△")&amp;"】"))</f>
        <v>【45.34】</v>
      </c>
      <c r="BF6" s="35" t="str">
        <f>IF(BF7="",NA(),BF7)</f>
        <v>-</v>
      </c>
      <c r="BG6" s="35" t="str">
        <f t="shared" ref="BG6:BO6" si="7">IF(BG7="",NA(),BG7)</f>
        <v>-</v>
      </c>
      <c r="BH6" s="35" t="str">
        <f t="shared" si="7"/>
        <v>-</v>
      </c>
      <c r="BI6" s="35" t="str">
        <f t="shared" si="7"/>
        <v>-</v>
      </c>
      <c r="BJ6" s="35">
        <f t="shared" si="7"/>
        <v>4154.51</v>
      </c>
      <c r="BK6" s="35" t="str">
        <f t="shared" si="7"/>
        <v>-</v>
      </c>
      <c r="BL6" s="35" t="str">
        <f t="shared" si="7"/>
        <v>-</v>
      </c>
      <c r="BM6" s="35" t="str">
        <f t="shared" si="7"/>
        <v>-</v>
      </c>
      <c r="BN6" s="35" t="str">
        <f t="shared" si="7"/>
        <v>-</v>
      </c>
      <c r="BO6" s="35">
        <f t="shared" si="7"/>
        <v>1258.43</v>
      </c>
      <c r="BP6" s="34" t="str">
        <f>IF(BP7="","",IF(BP7="-","【-】","【"&amp;SUBSTITUTE(TEXT(BP7,"#,##0.00"),"-","△")&amp;"】"))</f>
        <v>【1,260.21】</v>
      </c>
      <c r="BQ6" s="35" t="str">
        <f>IF(BQ7="",NA(),BQ7)</f>
        <v>-</v>
      </c>
      <c r="BR6" s="35" t="str">
        <f t="shared" ref="BR6:BZ6" si="8">IF(BR7="",NA(),BR7)</f>
        <v>-</v>
      </c>
      <c r="BS6" s="35" t="str">
        <f t="shared" si="8"/>
        <v>-</v>
      </c>
      <c r="BT6" s="35" t="str">
        <f t="shared" si="8"/>
        <v>-</v>
      </c>
      <c r="BU6" s="35">
        <f t="shared" si="8"/>
        <v>94.8</v>
      </c>
      <c r="BV6" s="35" t="str">
        <f t="shared" si="8"/>
        <v>-</v>
      </c>
      <c r="BW6" s="35" t="str">
        <f t="shared" si="8"/>
        <v>-</v>
      </c>
      <c r="BX6" s="35" t="str">
        <f t="shared" si="8"/>
        <v>-</v>
      </c>
      <c r="BY6" s="35" t="str">
        <f t="shared" si="8"/>
        <v>-</v>
      </c>
      <c r="BZ6" s="35">
        <f t="shared" si="8"/>
        <v>73.36</v>
      </c>
      <c r="CA6" s="34" t="str">
        <f>IF(CA7="","",IF(CA7="-","【-】","【"&amp;SUBSTITUTE(TEXT(CA7,"#,##0.00"),"-","△")&amp;"】"))</f>
        <v>【75.29】</v>
      </c>
      <c r="CB6" s="35" t="str">
        <f>IF(CB7="",NA(),CB7)</f>
        <v>-</v>
      </c>
      <c r="CC6" s="35" t="str">
        <f t="shared" ref="CC6:CK6" si="9">IF(CC7="",NA(),CC7)</f>
        <v>-</v>
      </c>
      <c r="CD6" s="35" t="str">
        <f t="shared" si="9"/>
        <v>-</v>
      </c>
      <c r="CE6" s="35" t="str">
        <f t="shared" si="9"/>
        <v>-</v>
      </c>
      <c r="CF6" s="35">
        <f t="shared" si="9"/>
        <v>150.72</v>
      </c>
      <c r="CG6" s="35" t="str">
        <f t="shared" si="9"/>
        <v>-</v>
      </c>
      <c r="CH6" s="35" t="str">
        <f t="shared" si="9"/>
        <v>-</v>
      </c>
      <c r="CI6" s="35" t="str">
        <f t="shared" si="9"/>
        <v>-</v>
      </c>
      <c r="CJ6" s="35" t="str">
        <f t="shared" si="9"/>
        <v>-</v>
      </c>
      <c r="CK6" s="35">
        <f t="shared" si="9"/>
        <v>224.88</v>
      </c>
      <c r="CL6" s="34" t="str">
        <f>IF(CL7="","",IF(CL7="-","【-】","【"&amp;SUBSTITUTE(TEXT(CL7,"#,##0.00"),"-","△")&amp;"】"))</f>
        <v>【215.41】</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42.4</v>
      </c>
      <c r="CW6" s="34" t="str">
        <f>IF(CW7="","",IF(CW7="-","【-】","【"&amp;SUBSTITUTE(TEXT(CW7,"#,##0.00"),"-","△")&amp;"】"))</f>
        <v>【42.90】</v>
      </c>
      <c r="CX6" s="35" t="str">
        <f>IF(CX7="",NA(),CX7)</f>
        <v>-</v>
      </c>
      <c r="CY6" s="35" t="str">
        <f t="shared" ref="CY6:DG6" si="11">IF(CY7="",NA(),CY7)</f>
        <v>-</v>
      </c>
      <c r="CZ6" s="35" t="str">
        <f t="shared" si="11"/>
        <v>-</v>
      </c>
      <c r="DA6" s="35" t="str">
        <f t="shared" si="11"/>
        <v>-</v>
      </c>
      <c r="DB6" s="35">
        <f t="shared" si="11"/>
        <v>69.7</v>
      </c>
      <c r="DC6" s="35" t="str">
        <f t="shared" si="11"/>
        <v>-</v>
      </c>
      <c r="DD6" s="35" t="str">
        <f t="shared" si="11"/>
        <v>-</v>
      </c>
      <c r="DE6" s="35" t="str">
        <f t="shared" si="11"/>
        <v>-</v>
      </c>
      <c r="DF6" s="35" t="str">
        <f t="shared" si="11"/>
        <v>-</v>
      </c>
      <c r="DG6" s="35">
        <f t="shared" si="11"/>
        <v>84.19</v>
      </c>
      <c r="DH6" s="34" t="str">
        <f>IF(DH7="","",IF(DH7="-","【-】","【"&amp;SUBSTITUTE(TEXT(DH7,"#,##0.00"),"-","△")&amp;"】"))</f>
        <v>【84.75】</v>
      </c>
      <c r="DI6" s="35" t="str">
        <f>IF(DI7="",NA(),DI7)</f>
        <v>-</v>
      </c>
      <c r="DJ6" s="35" t="str">
        <f t="shared" ref="DJ6:DR6" si="12">IF(DJ7="",NA(),DJ7)</f>
        <v>-</v>
      </c>
      <c r="DK6" s="35" t="str">
        <f t="shared" si="12"/>
        <v>-</v>
      </c>
      <c r="DL6" s="35" t="str">
        <f t="shared" si="12"/>
        <v>-</v>
      </c>
      <c r="DM6" s="35">
        <f t="shared" si="12"/>
        <v>3.27</v>
      </c>
      <c r="DN6" s="35" t="str">
        <f t="shared" si="12"/>
        <v>-</v>
      </c>
      <c r="DO6" s="35" t="str">
        <f t="shared" si="12"/>
        <v>-</v>
      </c>
      <c r="DP6" s="35" t="str">
        <f t="shared" si="12"/>
        <v>-</v>
      </c>
      <c r="DQ6" s="35" t="str">
        <f t="shared" si="12"/>
        <v>-</v>
      </c>
      <c r="DR6" s="35">
        <f t="shared" si="12"/>
        <v>21.36</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0.01</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0.39</v>
      </c>
      <c r="EO6" s="34" t="str">
        <f>IF(EO7="","",IF(EO7="-","【-】","【"&amp;SUBSTITUTE(TEXT(EO7,"#,##0.00"),"-","△")&amp;"】"))</f>
        <v>【0.30】</v>
      </c>
    </row>
    <row r="7" spans="1:148" s="36" customFormat="1" x14ac:dyDescent="0.15">
      <c r="A7" s="28"/>
      <c r="B7" s="37">
        <v>2020</v>
      </c>
      <c r="C7" s="37">
        <v>152188</v>
      </c>
      <c r="D7" s="37">
        <v>46</v>
      </c>
      <c r="E7" s="37">
        <v>17</v>
      </c>
      <c r="F7" s="37">
        <v>4</v>
      </c>
      <c r="G7" s="37">
        <v>0</v>
      </c>
      <c r="H7" s="37" t="s">
        <v>95</v>
      </c>
      <c r="I7" s="37" t="s">
        <v>96</v>
      </c>
      <c r="J7" s="37" t="s">
        <v>97</v>
      </c>
      <c r="K7" s="37" t="s">
        <v>98</v>
      </c>
      <c r="L7" s="37" t="s">
        <v>99</v>
      </c>
      <c r="M7" s="37" t="s">
        <v>100</v>
      </c>
      <c r="N7" s="38" t="s">
        <v>101</v>
      </c>
      <c r="O7" s="38">
        <v>54.6</v>
      </c>
      <c r="P7" s="38">
        <v>2.5299999999999998</v>
      </c>
      <c r="Q7" s="38">
        <v>91.19</v>
      </c>
      <c r="R7" s="38">
        <v>2860</v>
      </c>
      <c r="S7" s="38">
        <v>48906</v>
      </c>
      <c r="T7" s="38">
        <v>351.91</v>
      </c>
      <c r="U7" s="38">
        <v>138.97</v>
      </c>
      <c r="V7" s="38">
        <v>1231</v>
      </c>
      <c r="W7" s="38">
        <v>0.56000000000000005</v>
      </c>
      <c r="X7" s="38">
        <v>2198.21</v>
      </c>
      <c r="Y7" s="38" t="s">
        <v>101</v>
      </c>
      <c r="Z7" s="38" t="s">
        <v>101</v>
      </c>
      <c r="AA7" s="38" t="s">
        <v>101</v>
      </c>
      <c r="AB7" s="38" t="s">
        <v>101</v>
      </c>
      <c r="AC7" s="38">
        <v>102.58</v>
      </c>
      <c r="AD7" s="38" t="s">
        <v>101</v>
      </c>
      <c r="AE7" s="38" t="s">
        <v>101</v>
      </c>
      <c r="AF7" s="38" t="s">
        <v>101</v>
      </c>
      <c r="AG7" s="38" t="s">
        <v>101</v>
      </c>
      <c r="AH7" s="38">
        <v>105.78</v>
      </c>
      <c r="AI7" s="38">
        <v>104.83</v>
      </c>
      <c r="AJ7" s="38" t="s">
        <v>101</v>
      </c>
      <c r="AK7" s="38" t="s">
        <v>101</v>
      </c>
      <c r="AL7" s="38" t="s">
        <v>101</v>
      </c>
      <c r="AM7" s="38" t="s">
        <v>101</v>
      </c>
      <c r="AN7" s="38">
        <v>0</v>
      </c>
      <c r="AO7" s="38" t="s">
        <v>101</v>
      </c>
      <c r="AP7" s="38" t="s">
        <v>101</v>
      </c>
      <c r="AQ7" s="38" t="s">
        <v>101</v>
      </c>
      <c r="AR7" s="38" t="s">
        <v>101</v>
      </c>
      <c r="AS7" s="38">
        <v>63.96</v>
      </c>
      <c r="AT7" s="38">
        <v>61.55</v>
      </c>
      <c r="AU7" s="38" t="s">
        <v>101</v>
      </c>
      <c r="AV7" s="38" t="s">
        <v>101</v>
      </c>
      <c r="AW7" s="38" t="s">
        <v>101</v>
      </c>
      <c r="AX7" s="38" t="s">
        <v>101</v>
      </c>
      <c r="AY7" s="38">
        <v>26.76</v>
      </c>
      <c r="AZ7" s="38" t="s">
        <v>101</v>
      </c>
      <c r="BA7" s="38" t="s">
        <v>101</v>
      </c>
      <c r="BB7" s="38" t="s">
        <v>101</v>
      </c>
      <c r="BC7" s="38" t="s">
        <v>101</v>
      </c>
      <c r="BD7" s="38">
        <v>44.24</v>
      </c>
      <c r="BE7" s="38">
        <v>45.34</v>
      </c>
      <c r="BF7" s="38" t="s">
        <v>101</v>
      </c>
      <c r="BG7" s="38" t="s">
        <v>101</v>
      </c>
      <c r="BH7" s="38" t="s">
        <v>101</v>
      </c>
      <c r="BI7" s="38" t="s">
        <v>101</v>
      </c>
      <c r="BJ7" s="38">
        <v>4154.51</v>
      </c>
      <c r="BK7" s="38" t="s">
        <v>101</v>
      </c>
      <c r="BL7" s="38" t="s">
        <v>101</v>
      </c>
      <c r="BM7" s="38" t="s">
        <v>101</v>
      </c>
      <c r="BN7" s="38" t="s">
        <v>101</v>
      </c>
      <c r="BO7" s="38">
        <v>1258.43</v>
      </c>
      <c r="BP7" s="38">
        <v>1260.21</v>
      </c>
      <c r="BQ7" s="38" t="s">
        <v>101</v>
      </c>
      <c r="BR7" s="38" t="s">
        <v>101</v>
      </c>
      <c r="BS7" s="38" t="s">
        <v>101</v>
      </c>
      <c r="BT7" s="38" t="s">
        <v>101</v>
      </c>
      <c r="BU7" s="38">
        <v>94.8</v>
      </c>
      <c r="BV7" s="38" t="s">
        <v>101</v>
      </c>
      <c r="BW7" s="38" t="s">
        <v>101</v>
      </c>
      <c r="BX7" s="38" t="s">
        <v>101</v>
      </c>
      <c r="BY7" s="38" t="s">
        <v>101</v>
      </c>
      <c r="BZ7" s="38">
        <v>73.36</v>
      </c>
      <c r="CA7" s="38">
        <v>75.290000000000006</v>
      </c>
      <c r="CB7" s="38" t="s">
        <v>101</v>
      </c>
      <c r="CC7" s="38" t="s">
        <v>101</v>
      </c>
      <c r="CD7" s="38" t="s">
        <v>101</v>
      </c>
      <c r="CE7" s="38" t="s">
        <v>101</v>
      </c>
      <c r="CF7" s="38">
        <v>150.72</v>
      </c>
      <c r="CG7" s="38" t="s">
        <v>101</v>
      </c>
      <c r="CH7" s="38" t="s">
        <v>101</v>
      </c>
      <c r="CI7" s="38" t="s">
        <v>101</v>
      </c>
      <c r="CJ7" s="38" t="s">
        <v>101</v>
      </c>
      <c r="CK7" s="38">
        <v>224.88</v>
      </c>
      <c r="CL7" s="38">
        <v>215.41</v>
      </c>
      <c r="CM7" s="38" t="s">
        <v>101</v>
      </c>
      <c r="CN7" s="38" t="s">
        <v>101</v>
      </c>
      <c r="CO7" s="38" t="s">
        <v>101</v>
      </c>
      <c r="CP7" s="38" t="s">
        <v>101</v>
      </c>
      <c r="CQ7" s="38" t="s">
        <v>101</v>
      </c>
      <c r="CR7" s="38" t="s">
        <v>101</v>
      </c>
      <c r="CS7" s="38" t="s">
        <v>101</v>
      </c>
      <c r="CT7" s="38" t="s">
        <v>101</v>
      </c>
      <c r="CU7" s="38" t="s">
        <v>101</v>
      </c>
      <c r="CV7" s="38">
        <v>42.4</v>
      </c>
      <c r="CW7" s="38">
        <v>42.9</v>
      </c>
      <c r="CX7" s="38" t="s">
        <v>101</v>
      </c>
      <c r="CY7" s="38" t="s">
        <v>101</v>
      </c>
      <c r="CZ7" s="38" t="s">
        <v>101</v>
      </c>
      <c r="DA7" s="38" t="s">
        <v>101</v>
      </c>
      <c r="DB7" s="38">
        <v>69.7</v>
      </c>
      <c r="DC7" s="38" t="s">
        <v>101</v>
      </c>
      <c r="DD7" s="38" t="s">
        <v>101</v>
      </c>
      <c r="DE7" s="38" t="s">
        <v>101</v>
      </c>
      <c r="DF7" s="38" t="s">
        <v>101</v>
      </c>
      <c r="DG7" s="38">
        <v>84.19</v>
      </c>
      <c r="DH7" s="38">
        <v>84.75</v>
      </c>
      <c r="DI7" s="38" t="s">
        <v>101</v>
      </c>
      <c r="DJ7" s="38" t="s">
        <v>101</v>
      </c>
      <c r="DK7" s="38" t="s">
        <v>101</v>
      </c>
      <c r="DL7" s="38" t="s">
        <v>101</v>
      </c>
      <c r="DM7" s="38">
        <v>3.27</v>
      </c>
      <c r="DN7" s="38" t="s">
        <v>101</v>
      </c>
      <c r="DO7" s="38" t="s">
        <v>101</v>
      </c>
      <c r="DP7" s="38" t="s">
        <v>101</v>
      </c>
      <c r="DQ7" s="38" t="s">
        <v>101</v>
      </c>
      <c r="DR7" s="38">
        <v>21.36</v>
      </c>
      <c r="DS7" s="38">
        <v>23.6</v>
      </c>
      <c r="DT7" s="38" t="s">
        <v>101</v>
      </c>
      <c r="DU7" s="38" t="s">
        <v>101</v>
      </c>
      <c r="DV7" s="38" t="s">
        <v>101</v>
      </c>
      <c r="DW7" s="38" t="s">
        <v>101</v>
      </c>
      <c r="DX7" s="38">
        <v>0</v>
      </c>
      <c r="DY7" s="38" t="s">
        <v>101</v>
      </c>
      <c r="DZ7" s="38" t="s">
        <v>101</v>
      </c>
      <c r="EA7" s="38" t="s">
        <v>101</v>
      </c>
      <c r="EB7" s="38" t="s">
        <v>101</v>
      </c>
      <c r="EC7" s="38">
        <v>0.01</v>
      </c>
      <c r="ED7" s="38">
        <v>0.01</v>
      </c>
      <c r="EE7" s="38" t="s">
        <v>101</v>
      </c>
      <c r="EF7" s="38" t="s">
        <v>101</v>
      </c>
      <c r="EG7" s="38" t="s">
        <v>101</v>
      </c>
      <c r="EH7" s="38" t="s">
        <v>101</v>
      </c>
      <c r="EI7" s="38">
        <v>0</v>
      </c>
      <c r="EJ7" s="38" t="s">
        <v>101</v>
      </c>
      <c r="EK7" s="38" t="s">
        <v>101</v>
      </c>
      <c r="EL7" s="38" t="s">
        <v>101</v>
      </c>
      <c r="EM7" s="38" t="s">
        <v>101</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JWS17163</cp:lastModifiedBy>
  <cp:lastPrinted>2022-01-21T07:52:37Z</cp:lastPrinted>
  <dcterms:created xsi:type="dcterms:W3CDTF">2021-12-03T07:23:21Z</dcterms:created>
  <dcterms:modified xsi:type="dcterms:W3CDTF">2022-03-02T02:10:03Z</dcterms:modified>
  <cp:category/>
</cp:coreProperties>
</file>