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Users\jws19239\Desktop\"/>
    </mc:Choice>
  </mc:AlternateContent>
  <xr:revisionPtr revIDLastSave="0" documentId="13_ncr:1_{020CE1E0-C7FA-4BF6-9EE7-B4D61A1147EB}" xr6:coauthVersionLast="36" xr6:coauthVersionMax="47" xr10:uidLastSave="{00000000-0000-0000-0000-000000000000}"/>
  <workbookProtection workbookAlgorithmName="SHA-512" workbookHashValue="/uaHIyyI6aOaqTQ/o2z3qrPzKF726gU2mUKU+txHUMyK28W5+hoQysPVWo5/xVwg6QINt3q5TbPHDMxfpwhpZw==" workbookSaltValue="hj8rxsGP0tltEPKF63h8GQ==" workbookSpinCount="100000" lockStructure="1"/>
  <bookViews>
    <workbookView xWindow="-12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AL10"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<sst xmlns="http://schemas.openxmlformats.org/spreadsheetml/2006/main" count="257" uniqueCount="115">
  <si>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</si>
  <si>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</si>
  <si>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</si>
  <si>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</si>
  <si>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</si>
  <si>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</si>
  <si>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</si>
  <si>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</si>
  <si>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</si>
  <si>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</si>
  <si>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</si>
  <si>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</si>
  <si>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</si>
  <si>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</si>
  <si>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</si>
  <si>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</si>
  <si>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</si>
  <si>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</si>
  <si>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</si>
  <si>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</si>
  <si>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</si>
  <si>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</si>
  <si>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</si>
  <si>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</si>
  <si>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</si>
  <si>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</si>
  <si>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</si>
  <si>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</si>
  <si>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</si>
  <si>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</si>
  <si>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</si>
  <si>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</si>
  <si>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</si>
  <si>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</si>
  <si>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</si>
  <si>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</si>
  <si>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</si>
  <si>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</si>
  <si>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</si>
  <si>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</si>
  <si>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</si>
  <si>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</si>
  <si>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</si>
  <si>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</si>
  <si>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</si>
  <si>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</si>
  <si>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</si>
  <si>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</si>
  <si>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</si>
  <si>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</si>
  <si>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</si>
  <si>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</si>
  <si>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</si>
  <si>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</si>
  <si>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</si>
  <si>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</si>
  <si>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</si>
  <si>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</si>
  <si>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</si>
  <si>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</si>
  <si>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</si>
  <si>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</si>
  <si>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</si>
  <si>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</si>
  <si>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</si>
  <si>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</si>
  <si>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</si>
  <si>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</si>
  <si>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</si>
  <si>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</si>
  <si>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</si>
  <si>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</si>
  <si>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</si>
  <si>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</si>
  <si>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</si>
  <si>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</si>
  <si>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</si>
  <si>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</si>
  <si>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</si>
  <si>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</si>
  <si>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</si>
  <si>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</si>
  <si>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</si>
  <si>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</si>
  <si>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</si>
  <si>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</si>
  <si>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</si>
  <si>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</si>
  <si>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</si>
  <si>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</si>
  <si>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</si>
  <si>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</si>
  <si>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</si>
  <si>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</si>
  <si>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</si>
  <si>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</si>
  <si>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</si>
  <si>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</si>
  <si>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</si>
  <si>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</si>
  <si>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</si>
  <si>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</si>
  <si>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</si>
  <si>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</si>
  <si>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</si>
  <si>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</si>
  <si>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</si>
  <si>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</si>
  <si>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</si>
  <si>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</si>
  <si>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</si>
  <si>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</si>
  <si>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令和2年度の法適用時の固定資産償却未済高を事業開始時に取得資産としたため、類似団体平均と比較して低い水準です。
②管渠老朽化率、③管渠改善率
　管渠については平成7年度から整備を行っており、現状では老朽化による問題は見られません。今後も現状と将来の見通しを踏まえ、計画的な施設更新を行ってまいります。</t>
    <rPh sb="55" eb="57">
      <t>ヘイキン</t>
    </rPh>
    <rPh sb="58" eb="60">
      <t>ヒカク</t>
    </rPh>
    <rPh sb="64" eb="66">
      <t>スイジュン</t>
    </rPh>
    <phoneticPr fontId="4"/>
  </si>
  <si>
    <t>①経常収支比率
　100%を達成していますが、類似団体平均と比較して低い水準です。およそ収支均衡を保っているものの、一般会計繰入金への依存度が高い状況です。
②累積欠損金比率
　類似団体平均と比較して低い水準です。
③流動比率
　類似団体平均と比較して低い水準です。流動負債の企業債償還金の金額が大きいことが要因です。
④企業債残高対事業規模比率
　類似団体平均と比較して高い状況です。企業債発行額を当年度の元金償還金額を超えない範囲としており、企業債残高は減少傾向です。
⑤経費回収率
　前年度比1.95ポイント増となっていますが、100%の回収には至っていないため、今後も経営改善に努めます。
⑥汚水処理原価
　類似団体平均と比較して低い水準です。有収水量は横ばいで推移しており、汚水処理費が抑えられています。
⑦施設利用率
　新潟県所管の新津浄化センターで処理しているため、0%です。
⑧水洗化率
　前年度比0.35ポイント増となっていますが、類似団体平均と比較して低い水準です。下水道使用料収入の確保のため、引き続き接続促進に努めます。</t>
    <rPh sb="30" eb="32">
      <t>ヒカク</t>
    </rPh>
    <rPh sb="36" eb="38">
      <t>スイジュン</t>
    </rPh>
    <rPh sb="89" eb="91">
      <t>ルイジ</t>
    </rPh>
    <rPh sb="91" eb="93">
      <t>ダンタイ</t>
    </rPh>
    <rPh sb="93" eb="95">
      <t>ヘイキン</t>
    </rPh>
    <rPh sb="96" eb="98">
      <t>ヒカク</t>
    </rPh>
    <rPh sb="100" eb="101">
      <t>ヒク</t>
    </rPh>
    <rPh sb="102" eb="104">
      <t>スイジュン</t>
    </rPh>
    <rPh sb="115" eb="117">
      <t>ルイジ</t>
    </rPh>
    <rPh sb="117" eb="119">
      <t>ダンタイ</t>
    </rPh>
    <rPh sb="119" eb="121">
      <t>ヘイキン</t>
    </rPh>
    <rPh sb="122" eb="124">
      <t>ヒカク</t>
    </rPh>
    <rPh sb="128" eb="130">
      <t>スイジュン</t>
    </rPh>
    <rPh sb="154" eb="156">
      <t>ヨウイン</t>
    </rPh>
    <rPh sb="179" eb="181">
      <t>ヘイキン</t>
    </rPh>
    <rPh sb="193" eb="195">
      <t>キギョウ</t>
    </rPh>
    <rPh sb="195" eb="196">
      <t>サイ</t>
    </rPh>
    <rPh sb="196" eb="198">
      <t>ハッコウ</t>
    </rPh>
    <rPh sb="198" eb="199">
      <t>ガク</t>
    </rPh>
    <rPh sb="200" eb="203">
      <t>トウネンド</t>
    </rPh>
    <rPh sb="204" eb="205">
      <t>モト</t>
    </rPh>
    <rPh sb="205" eb="206">
      <t>キン</t>
    </rPh>
    <rPh sb="206" eb="208">
      <t>ショウカン</t>
    </rPh>
    <rPh sb="208" eb="210">
      <t>キンガク</t>
    </rPh>
    <rPh sb="211" eb="212">
      <t>コ</t>
    </rPh>
    <rPh sb="215" eb="217">
      <t>ハンイ</t>
    </rPh>
    <rPh sb="312" eb="314">
      <t>ヘイキン</t>
    </rPh>
    <rPh sb="315" eb="317">
      <t>ヒカク</t>
    </rPh>
    <rPh sb="321" eb="323">
      <t>スイジュン</t>
    </rPh>
    <rPh sb="326" eb="328">
      <t>ユウシュウ</t>
    </rPh>
    <rPh sb="328" eb="330">
      <t>スイリョウ</t>
    </rPh>
    <rPh sb="331" eb="332">
      <t>ヨコ</t>
    </rPh>
    <rPh sb="335" eb="337">
      <t>スイイ</t>
    </rPh>
    <rPh sb="342" eb="344">
      <t>オスイ</t>
    </rPh>
    <rPh sb="344" eb="346">
      <t>ショリ</t>
    </rPh>
    <rPh sb="346" eb="347">
      <t>ヒ</t>
    </rPh>
    <rPh sb="348" eb="349">
      <t>オサ</t>
    </rPh>
    <rPh sb="429" eb="431">
      <t>ヘイキン</t>
    </rPh>
    <rPh sb="438" eb="440">
      <t>スイジュン</t>
    </rPh>
    <rPh sb="443" eb="446">
      <t>ゲスイドウ</t>
    </rPh>
    <phoneticPr fontId="4"/>
  </si>
  <si>
    <t>　令和2年度から地方公営企業法の適用による公営企業会計に移行しました。
　現認可区域内の整備は完了しており、「汚水処理施設整備構想」の見直しにより、集合処理及び個別処理の区域設定を行い最適化を図りました。施設の更新時期までは投資が抑制されます。今後も「五泉市下水道ストックマネジメント計画」等に基づき、下水道施設の適切な維持管理と更新、投資の平準化に取り組みます。
　また、ウォーターPPP導入に向けての検討を行います。
　令和7年3月に経営戦略の改定を予定しております。人口減少等に伴う下水道使用料収入の減少が今後の課題であり、5年に1回の頻度で行う当戦略の改定の都度、適正な下水道使用料体系への改定を検討を行うことで、経営の健全化に努めます。
　</t>
    <rPh sb="37" eb="38">
      <t>ゲン</t>
    </rPh>
    <rPh sb="38" eb="40">
      <t>ニンカ</t>
    </rPh>
    <rPh sb="44" eb="46">
      <t>セイビ</t>
    </rPh>
    <rPh sb="55" eb="57">
      <t>オスイ</t>
    </rPh>
    <rPh sb="57" eb="59">
      <t>ショリ</t>
    </rPh>
    <rPh sb="59" eb="61">
      <t>シセツ</t>
    </rPh>
    <rPh sb="61" eb="63">
      <t>セイビ</t>
    </rPh>
    <rPh sb="63" eb="65">
      <t>コウソウ</t>
    </rPh>
    <rPh sb="67" eb="69">
      <t>ミナオ</t>
    </rPh>
    <rPh sb="74" eb="76">
      <t>シュウゴウ</t>
    </rPh>
    <rPh sb="76" eb="78">
      <t>ショリ</t>
    </rPh>
    <rPh sb="78" eb="79">
      <t>オヨ</t>
    </rPh>
    <rPh sb="80" eb="82">
      <t>コベツ</t>
    </rPh>
    <rPh sb="82" eb="84">
      <t>ショリ</t>
    </rPh>
    <rPh sb="85" eb="87">
      <t>クイキ</t>
    </rPh>
    <rPh sb="87" eb="89">
      <t>セッテイ</t>
    </rPh>
    <rPh sb="90" eb="91">
      <t>オコナ</t>
    </rPh>
    <rPh sb="92" eb="95">
      <t>サイテキカ</t>
    </rPh>
    <rPh sb="96" eb="97">
      <t>ハカ</t>
    </rPh>
    <rPh sb="122" eb="124">
      <t>コンゴ</t>
    </rPh>
    <rPh sb="168" eb="170">
      <t>トウシ</t>
    </rPh>
    <rPh sb="171" eb="174">
      <t>ヘイジュンカ</t>
    </rPh>
    <rPh sb="175" eb="176">
      <t>ト</t>
    </rPh>
    <rPh sb="177" eb="178">
      <t>ク</t>
    </rPh>
    <rPh sb="195" eb="197">
      <t>ドウニュウ</t>
    </rPh>
    <rPh sb="198" eb="199">
      <t>ム</t>
    </rPh>
    <rPh sb="202" eb="204">
      <t>ケントウ</t>
    </rPh>
    <rPh sb="205" eb="206">
      <t>オコナ</t>
    </rPh>
    <rPh sb="241" eb="242">
      <t>トウ</t>
    </rPh>
    <rPh sb="243" eb="244">
      <t>トモナ</t>
    </rPh>
    <rPh sb="257" eb="259">
      <t>コンゴ</t>
    </rPh>
    <rPh sb="260" eb="262">
      <t>カダイ</t>
    </rPh>
    <rPh sb="267" eb="268">
      <t>ネン</t>
    </rPh>
    <rPh sb="270" eb="271">
      <t>カイ</t>
    </rPh>
    <rPh sb="272" eb="274">
      <t>ヒンド</t>
    </rPh>
    <rPh sb="275" eb="276">
      <t>オコナ</t>
    </rPh>
    <rPh sb="277" eb="278">
      <t>トウ</t>
    </rPh>
    <rPh sb="278" eb="280">
      <t>センリャク</t>
    </rPh>
    <rPh sb="281" eb="283">
      <t>カイテイ</t>
    </rPh>
    <rPh sb="284" eb="286">
      <t>ツド</t>
    </rPh>
    <rPh sb="287" eb="289">
      <t>テキセイ</t>
    </rPh>
    <rPh sb="290" eb="293">
      <t>ゲスイドウ</t>
    </rPh>
    <rPh sb="293" eb="296">
      <t>シヨウリョウ</t>
    </rPh>
    <rPh sb="296" eb="298">
      <t>タイケイ</t>
    </rPh>
    <rPh sb="300" eb="302">
      <t>カイテイ</t>
    </rPh>
    <rPh sb="303" eb="305">
      <t>ケントウ</t>
    </rPh>
    <rPh sb="306" eb="30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</si>
</sst>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FDC-424A-AD19-A4F54EABA9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0FDC-424A-AD19-A4F54EABA9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F9-4C7D-928D-5F358BCD7E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9AF9-4C7D-928D-5F358BCD7E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69.7</c:v>
                </c:pt>
                <c:pt idx="2">
                  <c:v>70.25</c:v>
                </c:pt>
                <c:pt idx="3">
                  <c:v>71.680000000000007</c:v>
                </c:pt>
                <c:pt idx="4">
                  <c:v>72.03</c:v>
                </c:pt>
              </c:numCache>
            </c:numRef>
          </c:val>
          <c:extLst>
            <c:ext xmlns:c16="http://schemas.microsoft.com/office/drawing/2014/chart" uri="{C3380CC4-5D6E-409C-BE32-E72D297353CC}">
              <c16:uniqueId val="{00000000-0CC6-42ED-BEF6-ABFA17057F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0CC6-42ED-BEF6-ABFA17057F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102.58</c:v>
                </c:pt>
                <c:pt idx="2">
                  <c:v>100.6</c:v>
                </c:pt>
                <c:pt idx="3">
                  <c:v>85.42</c:v>
                </c:pt>
                <c:pt idx="4">
                  <c:v>100.31</c:v>
                </c:pt>
              </c:numCache>
            </c:numRef>
          </c:val>
          <c:extLst>
            <c:ext xmlns:c16="http://schemas.microsoft.com/office/drawing/2014/chart" uri="{C3380CC4-5D6E-409C-BE32-E72D297353CC}">
              <c16:uniqueId val="{00000000-0F5B-4DDF-8496-A09C555B038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0F5B-4DDF-8496-A09C555B038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3.27</c:v>
                </c:pt>
                <c:pt idx="2">
                  <c:v>6.54</c:v>
                </c:pt>
                <c:pt idx="3">
                  <c:v>9.61</c:v>
                </c:pt>
                <c:pt idx="4">
                  <c:v>12.44</c:v>
                </c:pt>
              </c:numCache>
            </c:numRef>
          </c:val>
          <c:extLst>
            <c:ext xmlns:c16="http://schemas.microsoft.com/office/drawing/2014/chart" uri="{C3380CC4-5D6E-409C-BE32-E72D297353CC}">
              <c16:uniqueId val="{00000000-3461-4B68-9183-317011FC10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3461-4B68-9183-317011FC10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BD-4300-BDB2-9D482FF2A1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78BD-4300-BDB2-9D482FF2A1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formatCode="#,##0.00;&quot;△&quot;#,##0.00;&quot;-&quot;">
                  <c:v>50.9</c:v>
                </c:pt>
                <c:pt idx="4" formatCode="#,##0.00;&quot;△&quot;#,##0.00;&quot;-&quot;">
                  <c:v>48.48</c:v>
                </c:pt>
              </c:numCache>
            </c:numRef>
          </c:val>
          <c:extLst>
            <c:ext xmlns:c16="http://schemas.microsoft.com/office/drawing/2014/chart" uri="{C3380CC4-5D6E-409C-BE32-E72D297353CC}">
              <c16:uniqueId val="{00000000-815F-46B7-90C9-8ED4F2156D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815F-46B7-90C9-8ED4F2156D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26.76</c:v>
                </c:pt>
                <c:pt idx="2">
                  <c:v>36.33</c:v>
                </c:pt>
                <c:pt idx="3">
                  <c:v>5.84</c:v>
                </c:pt>
                <c:pt idx="4">
                  <c:v>2.39</c:v>
                </c:pt>
              </c:numCache>
            </c:numRef>
          </c:val>
          <c:extLst>
            <c:ext xmlns:c16="http://schemas.microsoft.com/office/drawing/2014/chart" uri="{C3380CC4-5D6E-409C-BE32-E72D297353CC}">
              <c16:uniqueId val="{00000000-438C-4363-8742-13A6A2F503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438C-4363-8742-13A6A2F503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4154.51</c:v>
                </c:pt>
                <c:pt idx="2">
                  <c:v>3959.31</c:v>
                </c:pt>
                <c:pt idx="3">
                  <c:v>3821.2</c:v>
                </c:pt>
                <c:pt idx="4">
                  <c:v>3532.06</c:v>
                </c:pt>
              </c:numCache>
            </c:numRef>
          </c:val>
          <c:extLst>
            <c:ext xmlns:c16="http://schemas.microsoft.com/office/drawing/2014/chart" uri="{C3380CC4-5D6E-409C-BE32-E72D297353CC}">
              <c16:uniqueId val="{00000000-F789-4E79-8608-34F59AFF13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F789-4E79-8608-34F59AFF13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94.8</c:v>
                </c:pt>
                <c:pt idx="2">
                  <c:v>95.99</c:v>
                </c:pt>
                <c:pt idx="3">
                  <c:v>95.61</c:v>
                </c:pt>
                <c:pt idx="4">
                  <c:v>97.56</c:v>
                </c:pt>
              </c:numCache>
            </c:numRef>
          </c:val>
          <c:extLst>
            <c:ext xmlns:c16="http://schemas.microsoft.com/office/drawing/2014/chart" uri="{C3380CC4-5D6E-409C-BE32-E72D297353CC}">
              <c16:uniqueId val="{00000000-1FBC-489F-B5D7-FD08EF3861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1FBC-489F-B5D7-FD08EF3861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150.72</c:v>
                </c:pt>
                <c:pt idx="2">
                  <c:v>150</c:v>
                </c:pt>
                <c:pt idx="3">
                  <c:v>149.91999999999999</c:v>
                </c:pt>
                <c:pt idx="4">
                  <c:v>150</c:v>
                </c:pt>
              </c:numCache>
            </c:numRef>
          </c:val>
          <c:extLst>
            <c:ext xmlns:c16="http://schemas.microsoft.com/office/drawing/2014/chart" uri="{C3380CC4-5D6E-409C-BE32-E72D297353CC}">
              <c16:uniqueId val="{00000000-60DA-49F1-94D8-40A038CD9D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60DA-49F1-94D8-40A038CD9D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新潟県　五泉市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46523</v>
      </c>
      <c r="AM8" s="44"/>
      <c r="AN8" s="44"/>
      <c r="AO8" s="44"/>
      <c r="AP8" s="44"/>
      <c r="AQ8" s="44"/>
      <c r="AR8" s="44"/>
      <c r="AS8" s="44"/>
      <c r="AT8" s="45">
        <f>データ!T6</f>
        <v>351.91</v>
      </c>
      <c r="AU8" s="45"/>
      <c r="AV8" s="45"/>
      <c r="AW8" s="45"/>
      <c r="AX8" s="45"/>
      <c r="AY8" s="45"/>
      <c r="AZ8" s="45"/>
      <c r="BA8" s="45"/>
      <c r="BB8" s="45">
        <f>データ!U6</f>
        <v>132.19999999999999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56.99</v>
      </c>
      <c r="J10" s="45"/>
      <c r="K10" s="45"/>
      <c r="L10" s="45"/>
      <c r="M10" s="45"/>
      <c r="N10" s="45"/>
      <c r="O10" s="45"/>
      <c r="P10" s="45">
        <f>データ!P6</f>
        <v>2.5299999999999998</v>
      </c>
      <c r="Q10" s="45"/>
      <c r="R10" s="45"/>
      <c r="S10" s="45"/>
      <c r="T10" s="45"/>
      <c r="U10" s="45"/>
      <c r="V10" s="45"/>
      <c r="W10" s="45">
        <f>データ!Q6</f>
        <v>88.96</v>
      </c>
      <c r="X10" s="45"/>
      <c r="Y10" s="45"/>
      <c r="Z10" s="45"/>
      <c r="AA10" s="45"/>
      <c r="AB10" s="45"/>
      <c r="AC10" s="45"/>
      <c r="AD10" s="44">
        <f>データ!R6</f>
        <v>2860</v>
      </c>
      <c r="AE10" s="44"/>
      <c r="AF10" s="44"/>
      <c r="AG10" s="44"/>
      <c r="AH10" s="44"/>
      <c r="AI10" s="44"/>
      <c r="AJ10" s="44"/>
      <c r="AK10" s="2"/>
      <c r="AL10" s="44">
        <f>データ!V6</f>
        <v>1169</v>
      </c>
      <c r="AM10" s="44"/>
      <c r="AN10" s="44"/>
      <c r="AO10" s="44"/>
      <c r="AP10" s="44"/>
      <c r="AQ10" s="44"/>
      <c r="AR10" s="44"/>
      <c r="AS10" s="44"/>
      <c r="AT10" s="45">
        <f>データ!W6</f>
        <v>0.56000000000000005</v>
      </c>
      <c r="AU10" s="45"/>
      <c r="AV10" s="45"/>
      <c r="AW10" s="45"/>
      <c r="AX10" s="45"/>
      <c r="AY10" s="45"/>
      <c r="AZ10" s="45"/>
      <c r="BA10" s="45"/>
      <c r="BB10" s="45">
        <f>データ!X6</f>
        <v>2087.5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Ui29inpHkxkRaVOgl5zLEnEdmBzUmLZtOPqGgyhaq2lI+k/GhnN+UfEqGgcmSl97H7YIRMWONySFQXYhhgZjag==" saltValue="gBnNPjtJ1iOiZNQJKAiYA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152188</v>
      </c>
      <c r="D6" s="19">
        <f t="shared" si="3"/>
        <v>46</v>
      </c>
      <c r="E6" s="19">
        <f t="shared" si="3"/>
        <v>17</v>
      </c>
      <c r="F6" s="19">
        <f t="shared" si="3"/>
        <v>4</v>
      </c>
      <c r="G6" s="19">
        <f t="shared" si="3"/>
        <v>0</v>
      </c>
      <c r="H6" s="19" t="str">
        <f t="shared" si="3"/>
        <v>新潟県　五泉市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56.99</v>
      </c>
      <c r="P6" s="20">
        <f t="shared" si="3"/>
        <v>2.5299999999999998</v>
      </c>
      <c r="Q6" s="20">
        <f t="shared" si="3"/>
        <v>88.96</v>
      </c>
      <c r="R6" s="20">
        <f t="shared" si="3"/>
        <v>2860</v>
      </c>
      <c r="S6" s="20">
        <f t="shared" si="3"/>
        <v>46523</v>
      </c>
      <c r="T6" s="20">
        <f t="shared" si="3"/>
        <v>351.91</v>
      </c>
      <c r="U6" s="20">
        <f t="shared" si="3"/>
        <v>132.19999999999999</v>
      </c>
      <c r="V6" s="20">
        <f t="shared" si="3"/>
        <v>1169</v>
      </c>
      <c r="W6" s="20">
        <f t="shared" si="3"/>
        <v>0.56000000000000005</v>
      </c>
      <c r="X6" s="20">
        <f t="shared" si="3"/>
        <v>2087.5</v>
      </c>
      <c r="Y6" s="21" t="str">
        <f>IF(Y7="",NA(),Y7)</f>
        <v>-</v>
      </c>
      <c r="Z6" s="21">
        <f t="shared" ref="Z6:AH6" si="4">IF(Z7="",NA(),Z7)</f>
        <v>102.58</v>
      </c>
      <c r="AA6" s="21">
        <f t="shared" si="4"/>
        <v>100.6</v>
      </c>
      <c r="AB6" s="21">
        <f t="shared" si="4"/>
        <v>85.42</v>
      </c>
      <c r="AC6" s="21">
        <f t="shared" si="4"/>
        <v>100.31</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1">
        <f t="shared" si="5"/>
        <v>50.9</v>
      </c>
      <c r="AN6" s="21">
        <f t="shared" si="5"/>
        <v>48.48</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26.76</v>
      </c>
      <c r="AW6" s="21">
        <f t="shared" si="6"/>
        <v>36.33</v>
      </c>
      <c r="AX6" s="21">
        <f t="shared" si="6"/>
        <v>5.84</v>
      </c>
      <c r="AY6" s="21">
        <f t="shared" si="6"/>
        <v>2.39</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4154.51</v>
      </c>
      <c r="BH6" s="21">
        <f t="shared" si="7"/>
        <v>3959.31</v>
      </c>
      <c r="BI6" s="21">
        <f t="shared" si="7"/>
        <v>3821.2</v>
      </c>
      <c r="BJ6" s="21">
        <f t="shared" si="7"/>
        <v>3532.06</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94.8</v>
      </c>
      <c r="BS6" s="21">
        <f t="shared" si="8"/>
        <v>95.99</v>
      </c>
      <c r="BT6" s="21">
        <f t="shared" si="8"/>
        <v>95.61</v>
      </c>
      <c r="BU6" s="21">
        <f t="shared" si="8"/>
        <v>97.56</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150.72</v>
      </c>
      <c r="CD6" s="21">
        <f t="shared" si="9"/>
        <v>150</v>
      </c>
      <c r="CE6" s="21">
        <f t="shared" si="9"/>
        <v>149.91999999999999</v>
      </c>
      <c r="CF6" s="21">
        <f t="shared" si="9"/>
        <v>150</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69.7</v>
      </c>
      <c r="CZ6" s="21">
        <f t="shared" si="11"/>
        <v>70.25</v>
      </c>
      <c r="DA6" s="21">
        <f t="shared" si="11"/>
        <v>71.680000000000007</v>
      </c>
      <c r="DB6" s="21">
        <f t="shared" si="11"/>
        <v>72.03</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3.27</v>
      </c>
      <c r="DK6" s="21">
        <f t="shared" si="12"/>
        <v>6.54</v>
      </c>
      <c r="DL6" s="21">
        <f t="shared" si="12"/>
        <v>9.61</v>
      </c>
      <c r="DM6" s="21">
        <f t="shared" si="12"/>
        <v>12.44</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152188</v>
      </c>
      <c r="D7" s="23">
        <v>46</v>
      </c>
      <c r="E7" s="23">
        <v>17</v>
      </c>
      <c r="F7" s="23">
        <v>4</v>
      </c>
      <c r="G7" s="23">
        <v>0</v>
      </c>
      <c r="H7" s="23" t="s">
        <v>96</v>
      </c>
      <c r="I7" s="23" t="s">
        <v>97</v>
      </c>
      <c r="J7" s="23" t="s">
        <v>98</v>
      </c>
      <c r="K7" s="23" t="s">
        <v>99</v>
      </c>
      <c r="L7" s="23" t="s">
        <v>100</v>
      </c>
      <c r="M7" s="23" t="s">
        <v>101</v>
      </c>
      <c r="N7" s="24" t="s">
        <v>102</v>
      </c>
      <c r="O7" s="24">
        <v>56.99</v>
      </c>
      <c r="P7" s="24">
        <v>2.5299999999999998</v>
      </c>
      <c r="Q7" s="24">
        <v>88.96</v>
      </c>
      <c r="R7" s="24">
        <v>2860</v>
      </c>
      <c r="S7" s="24">
        <v>46523</v>
      </c>
      <c r="T7" s="24">
        <v>351.91</v>
      </c>
      <c r="U7" s="24">
        <v>132.19999999999999</v>
      </c>
      <c r="V7" s="24">
        <v>1169</v>
      </c>
      <c r="W7" s="24">
        <v>0.56000000000000005</v>
      </c>
      <c r="X7" s="24">
        <v>2087.5</v>
      </c>
      <c r="Y7" s="24" t="s">
        <v>102</v>
      </c>
      <c r="Z7" s="24">
        <v>102.58</v>
      </c>
      <c r="AA7" s="24">
        <v>100.6</v>
      </c>
      <c r="AB7" s="24">
        <v>85.42</v>
      </c>
      <c r="AC7" s="24">
        <v>100.31</v>
      </c>
      <c r="AD7" s="24" t="s">
        <v>102</v>
      </c>
      <c r="AE7" s="24">
        <v>105.78</v>
      </c>
      <c r="AF7" s="24">
        <v>106.09</v>
      </c>
      <c r="AG7" s="24">
        <v>106.44</v>
      </c>
      <c r="AH7" s="24">
        <v>107.11</v>
      </c>
      <c r="AI7" s="24">
        <v>105.09</v>
      </c>
      <c r="AJ7" s="24" t="s">
        <v>102</v>
      </c>
      <c r="AK7" s="24">
        <v>0</v>
      </c>
      <c r="AL7" s="24">
        <v>0</v>
      </c>
      <c r="AM7" s="24">
        <v>50.9</v>
      </c>
      <c r="AN7" s="24">
        <v>48.48</v>
      </c>
      <c r="AO7" s="24" t="s">
        <v>102</v>
      </c>
      <c r="AP7" s="24">
        <v>63.96</v>
      </c>
      <c r="AQ7" s="24">
        <v>69.42</v>
      </c>
      <c r="AR7" s="24">
        <v>72.86</v>
      </c>
      <c r="AS7" s="24">
        <v>69.540000000000006</v>
      </c>
      <c r="AT7" s="24">
        <v>65.73</v>
      </c>
      <c r="AU7" s="24" t="s">
        <v>102</v>
      </c>
      <c r="AV7" s="24">
        <v>26.76</v>
      </c>
      <c r="AW7" s="24">
        <v>36.33</v>
      </c>
      <c r="AX7" s="24">
        <v>5.84</v>
      </c>
      <c r="AY7" s="24">
        <v>2.39</v>
      </c>
      <c r="AZ7" s="24" t="s">
        <v>102</v>
      </c>
      <c r="BA7" s="24">
        <v>44.24</v>
      </c>
      <c r="BB7" s="24">
        <v>43.07</v>
      </c>
      <c r="BC7" s="24">
        <v>45.42</v>
      </c>
      <c r="BD7" s="24">
        <v>50.63</v>
      </c>
      <c r="BE7" s="24">
        <v>48.91</v>
      </c>
      <c r="BF7" s="24" t="s">
        <v>102</v>
      </c>
      <c r="BG7" s="24">
        <v>4154.51</v>
      </c>
      <c r="BH7" s="24">
        <v>3959.31</v>
      </c>
      <c r="BI7" s="24">
        <v>3821.2</v>
      </c>
      <c r="BJ7" s="24">
        <v>3532.06</v>
      </c>
      <c r="BK7" s="24" t="s">
        <v>102</v>
      </c>
      <c r="BL7" s="24">
        <v>1258.43</v>
      </c>
      <c r="BM7" s="24">
        <v>1163.75</v>
      </c>
      <c r="BN7" s="24">
        <v>1195.47</v>
      </c>
      <c r="BO7" s="24">
        <v>1168.69</v>
      </c>
      <c r="BP7" s="24">
        <v>1156.82</v>
      </c>
      <c r="BQ7" s="24" t="s">
        <v>102</v>
      </c>
      <c r="BR7" s="24">
        <v>94.8</v>
      </c>
      <c r="BS7" s="24">
        <v>95.99</v>
      </c>
      <c r="BT7" s="24">
        <v>95.61</v>
      </c>
      <c r="BU7" s="24">
        <v>97.56</v>
      </c>
      <c r="BV7" s="24" t="s">
        <v>102</v>
      </c>
      <c r="BW7" s="24">
        <v>73.36</v>
      </c>
      <c r="BX7" s="24">
        <v>72.599999999999994</v>
      </c>
      <c r="BY7" s="24">
        <v>69.430000000000007</v>
      </c>
      <c r="BZ7" s="24">
        <v>70.709999999999994</v>
      </c>
      <c r="CA7" s="24">
        <v>75.33</v>
      </c>
      <c r="CB7" s="24" t="s">
        <v>102</v>
      </c>
      <c r="CC7" s="24">
        <v>150.72</v>
      </c>
      <c r="CD7" s="24">
        <v>150</v>
      </c>
      <c r="CE7" s="24">
        <v>149.91999999999999</v>
      </c>
      <c r="CF7" s="24">
        <v>150</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69.7</v>
      </c>
      <c r="CZ7" s="24">
        <v>70.25</v>
      </c>
      <c r="DA7" s="24">
        <v>71.680000000000007</v>
      </c>
      <c r="DB7" s="24">
        <v>72.03</v>
      </c>
      <c r="DC7" s="24" t="s">
        <v>102</v>
      </c>
      <c r="DD7" s="24">
        <v>84.19</v>
      </c>
      <c r="DE7" s="24">
        <v>84.34</v>
      </c>
      <c r="DF7" s="24">
        <v>84.34</v>
      </c>
      <c r="DG7" s="24">
        <v>84.73</v>
      </c>
      <c r="DH7" s="24">
        <v>86.21</v>
      </c>
      <c r="DI7" s="24" t="s">
        <v>102</v>
      </c>
      <c r="DJ7" s="24">
        <v>3.27</v>
      </c>
      <c r="DK7" s="24">
        <v>6.54</v>
      </c>
      <c r="DL7" s="24">
        <v>9.61</v>
      </c>
      <c r="DM7" s="24">
        <v>12.44</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JWS23163</dc:creator>
  <cp:lastModifiedBy>JWS19239</cp:lastModifiedBy>
  <cp:lastPrinted>2025-02-02T23:55:22Z</cp:lastPrinted>
  <dcterms:created xsi:type="dcterms:W3CDTF">2025-01-31T07:19:52Z</dcterms:created>
  <dcterms:modified xsi:type="dcterms:W3CDTF">2025-03-14T09:23:40Z</dcterms:modified>
</cp:coreProperties>
</file>