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E:\Users\jws19239\Desktop\"/>
    </mc:Choice>
  </mc:AlternateContent>
  <xr:revisionPtr revIDLastSave="0" documentId="13_ncr:1_{B381D537-C93F-4703-A5A6-97EC08B46807}" xr6:coauthVersionLast="36" xr6:coauthVersionMax="47" xr10:uidLastSave="{00000000-0000-0000-0000-000000000000}"/>
  <workbookProtection workbookAlgorithmName="SHA-512" workbookHashValue="4JNFNho3IuO1VZE+yu5tUXVa6Ya7ZePj0NtQIQZ2rbWSdfmXiOMNxYgI1czDuHcXwTzBZ6NDSfNnkiwtTyEkVw==" workbookSaltValue="9g8fCcE7BVzgbdF/9E8piw==" workbookSpinCount="100000" lockStructure="1"/>
  <bookViews>
    <workbookView xWindow="-120" yWindow="-120" windowWidth="29040" windowHeight="15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BB10" i="4"/>
  <c r="AT10" i="4"/>
  <c r="P10" i="4"/>
  <c r="W8" i="4"/>
  <c r="B6"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<sst xmlns="http://schemas.openxmlformats.org/spreadsheetml/2006/main" count="257" uniqueCount="115">
  <si>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</si>
  <si>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</si>
  <si>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</si>
  <si>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</si>
  <si>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</si>
  <si>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</si>
  <si>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</si>
  <si>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</si>
  <si>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</si>
  <si>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</si>
  <si>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</si>
  <si>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</si>
  <si>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</si>
  <si>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</si>
  <si>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</si>
  <si>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</si>
  <si>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</si>
  <si>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</si>
  <si>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</si>
  <si>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</si>
  <si>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</si>
  <si>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</si>
  <si>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</si>
  <si>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</si>
  <si>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</si>
  <si>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</si>
  <si>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</si>
  <si>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</si>
  <si>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</si>
  <si>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</si>
  <si>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</si>
  <si>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</si>
  <si>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</si>
  <si>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</si>
  <si>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</si>
  <si>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</si>
  <si>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</si>
  <si>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</si>
  <si>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</si>
  <si>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</si>
  <si>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</si>
  <si>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</si>
  <si>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</si>
  <si>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</si>
  <si>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</si>
  <si>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</si>
  <si>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</si>
  <si>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</si>
  <si>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</si>
  <si>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</si>
  <si>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</si>
  <si>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</si>
  <si>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</si>
  <si>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</si>
  <si>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</si>
  <si>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</si>
  <si>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</si>
  <si>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</si>
  <si>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</si>
  <si>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</si>
  <si>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</si>
  <si>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</si>
  <si>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</si>
  <si>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</si>
  <si>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</si>
  <si>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</si>
  <si>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</si>
  <si>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</si>
  <si>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</si>
  <si>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</si>
  <si>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</si>
  <si>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</si>
  <si>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</si>
  <si>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</si>
  <si>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</si>
  <si>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</si>
  <si>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</si>
  <si>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</si>
  <si>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</si>
  <si>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</si>
  <si>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</si>
  <si>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</si>
  <si>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</si>
  <si>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</si>
  <si>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</si>
  <si>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</si>
  <si>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</si>
  <si>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</si>
  <si>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</si>
  <si>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</si>
  <si>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</si>
  <si>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</si>
  <si>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</si>
  <si>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</si>
  <si>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</si>
  <si>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</si>
  <si>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五泉市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</si>
  <si>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</si>
  <si>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</si>
  <si>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</si>
  <si>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</si>
  <si>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</si>
  <si>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</si>
  <si>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</si>
  <si>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</si>
  <si>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</si>
  <si>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</si>
  <si>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</si>
  <si>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</si>
  <si>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</si>
  <si>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</si>
  <si>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</si>
  <si>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類似団体平均と比較して低い水準です。およそ収支均衡を保っているものの、一般会計繰入金への依存度が高い状況です。
②累積欠損金比率
　欠損金が生じていないため、0%です。
③流動比率
　類似団体平均と比較して低い水準です。流動負債の企業債償還金の金額が大きいことが要因です。
④企業債残高対事業規模比率
　類似団体平均と比較して高い状況です。企業債発行額を当年度の元金償還金額を超えない範囲としており、企業債残高は減少傾向です。
⑤経費回収率
　前年度比0.90ポイント増となっていますが、100%の回収には至っていないため、今後も経営改善に努めます。
⑥汚水処理原価
　類似団体平均と比較して低い水準です。有収水量は横ばいで推移しており、汚水処理費が抑えられています。
⑦施設利用率
　新潟県所管の新津浄化センターで処理しているため、0%です。
⑧水洗化率
　前年度比1.32ポイント増となっていますが、類似団体平均と比較して低い水準です。下水道使用料収入の確保のため、引き続き接続促進に努めます。</t>
    <phoneticPr fontId="4"/>
  </si>
  <si>
    <t>①有形固定資産減価償却率
　令和2年度の法適用時の固定資産償却未済高を事業開始時に取得資産としたため、類似団体平均と比較して低い水準です。
②管渠老朽化率、③管渠改善率
　管渠については昭和60年度から整備を行っており、定期的に点検を行い、緊急度の高い管渠から改築を進めています。今後も現状と将来の見通しを踏まえ、計画的な施設更新を行ってまいります。</t>
    <rPh sb="93" eb="95">
      <t>ショウワ</t>
    </rPh>
    <phoneticPr fontId="4"/>
  </si>
  <si>
    <t>　令和2年度から地方公営企業法の適用による公営企業会計に移行しました。
　現認可区域内の整備は大部分が完了しており、「汚水処理施設整備構想」の見直しにより、集合処理及び個別処理の区域設定を行い最適化を図りました。施設の更新時期までは投資が抑制されます。今後も「五泉市下水道ストックマネジメント計画」等に基づき、下水道施設の適切な維持管理と更新、投資の平準化に取り組みます。
　また、ウォーターPPP導入に向けての検討を行います。
　令和7年3月に経営戦略の改定を予定しております。人口減少等に伴う下水道使用料収入の減少が今後の課題であり、5年に1回の頻度で行う当戦略の改定の都度、適正な下水道使用料体系への改定を検討を行うことで、経営の健全化に努めます。
　</t>
    <rPh sb="1" eb="3">
      <t>レイワ</t>
    </rPh>
    <rPh sb="4" eb="6">
      <t>ネンド</t>
    </rPh>
    <rPh sb="8" eb="10">
      <t>チホウ</t>
    </rPh>
    <rPh sb="10" eb="14">
      <t>コウエイキギョウ</t>
    </rPh>
    <rPh sb="14" eb="15">
      <t>ホウ</t>
    </rPh>
    <rPh sb="16" eb="18">
      <t>テキヨウ</t>
    </rPh>
    <rPh sb="21" eb="27">
      <t>コウエイキギョウカイケイ</t>
    </rPh>
    <rPh sb="28" eb="30">
      <t>イコウ</t>
    </rPh>
    <rPh sb="47" eb="50">
      <t>ダイブブン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</si>
</sst>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0.05</c:v>
                </c:pt>
                <c:pt idx="2">
                  <c:v>0.06</c:v>
                </c:pt>
                <c:pt idx="3">
                  <c:v>0.08</c:v>
                </c:pt>
                <c:pt idx="4">
                  <c:v>0.05</c:v>
                </c:pt>
              </c:numCache>
            </c:numRef>
          </c:val>
          <c:extLst>
            <c:ext xmlns:c16="http://schemas.microsoft.com/office/drawing/2014/chart" uri="{C3380CC4-5D6E-409C-BE32-E72D297353CC}">
              <c16:uniqueId val="{00000000-649A-438D-A90A-C316E4AE4D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649A-438D-A90A-C316E4AE4D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06-4844-95D9-B0879AE65D5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0506-4844-95D9-B0879AE65D5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77.73</c:v>
                </c:pt>
                <c:pt idx="2">
                  <c:v>78.760000000000005</c:v>
                </c:pt>
                <c:pt idx="3">
                  <c:v>79.5</c:v>
                </c:pt>
                <c:pt idx="4">
                  <c:v>80.819999999999993</c:v>
                </c:pt>
              </c:numCache>
            </c:numRef>
          </c:val>
          <c:extLst>
            <c:ext xmlns:c16="http://schemas.microsoft.com/office/drawing/2014/chart" uri="{C3380CC4-5D6E-409C-BE32-E72D297353CC}">
              <c16:uniqueId val="{00000000-266E-44B7-9D5C-EC967DB17FA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266E-44B7-9D5C-EC967DB17FA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103.35</c:v>
                </c:pt>
                <c:pt idx="2">
                  <c:v>98.49</c:v>
                </c:pt>
                <c:pt idx="3">
                  <c:v>100.88</c:v>
                </c:pt>
                <c:pt idx="4">
                  <c:v>99.37</c:v>
                </c:pt>
              </c:numCache>
            </c:numRef>
          </c:val>
          <c:extLst>
            <c:ext xmlns:c16="http://schemas.microsoft.com/office/drawing/2014/chart" uri="{C3380CC4-5D6E-409C-BE32-E72D297353CC}">
              <c16:uniqueId val="{00000000-6882-41CB-A9C2-122B0B72E3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6882-41CB-A9C2-122B0B72E3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3.22</c:v>
                </c:pt>
                <c:pt idx="2">
                  <c:v>6.4</c:v>
                </c:pt>
                <c:pt idx="3">
                  <c:v>9.49</c:v>
                </c:pt>
                <c:pt idx="4">
                  <c:v>12.52</c:v>
                </c:pt>
              </c:numCache>
            </c:numRef>
          </c:val>
          <c:extLst>
            <c:ext xmlns:c16="http://schemas.microsoft.com/office/drawing/2014/chart" uri="{C3380CC4-5D6E-409C-BE32-E72D297353CC}">
              <c16:uniqueId val="{00000000-6594-4D70-A82A-F3BC4D8BEDC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6594-4D70-A82A-F3BC4D8BEDC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1</c:v>
                </c:pt>
                <c:pt idx="2">
                  <c:v>0.95</c:v>
                </c:pt>
                <c:pt idx="3">
                  <c:v>0.91</c:v>
                </c:pt>
                <c:pt idx="4">
                  <c:v>0.88</c:v>
                </c:pt>
              </c:numCache>
            </c:numRef>
          </c:val>
          <c:extLst>
            <c:ext xmlns:c16="http://schemas.microsoft.com/office/drawing/2014/chart" uri="{C3380CC4-5D6E-409C-BE32-E72D297353CC}">
              <c16:uniqueId val="{00000000-242B-48DE-BD91-0E732E75B7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242B-48DE-BD91-0E732E75B7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04B-4176-8303-B9AB21C2221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C04B-4176-8303-B9AB21C2221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7.48</c:v>
                </c:pt>
                <c:pt idx="2">
                  <c:v>7.39</c:v>
                </c:pt>
                <c:pt idx="3">
                  <c:v>7.24</c:v>
                </c:pt>
                <c:pt idx="4">
                  <c:v>15.28</c:v>
                </c:pt>
              </c:numCache>
            </c:numRef>
          </c:val>
          <c:extLst>
            <c:ext xmlns:c16="http://schemas.microsoft.com/office/drawing/2014/chart" uri="{C3380CC4-5D6E-409C-BE32-E72D297353CC}">
              <c16:uniqueId val="{00000000-FBC9-44A0-9109-ED5485AB0E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FBC9-44A0-9109-ED5485AB0E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3113.38</c:v>
                </c:pt>
                <c:pt idx="2">
                  <c:v>2983.76</c:v>
                </c:pt>
                <c:pt idx="3">
                  <c:v>2887.18</c:v>
                </c:pt>
                <c:pt idx="4">
                  <c:v>2745.05</c:v>
                </c:pt>
              </c:numCache>
            </c:numRef>
          </c:val>
          <c:extLst>
            <c:ext xmlns:c16="http://schemas.microsoft.com/office/drawing/2014/chart" uri="{C3380CC4-5D6E-409C-BE32-E72D297353CC}">
              <c16:uniqueId val="{00000000-4377-4493-94D5-48EBC111D3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4377-4493-94D5-48EBC111D3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92.91</c:v>
                </c:pt>
                <c:pt idx="2">
                  <c:v>94.3</c:v>
                </c:pt>
                <c:pt idx="3">
                  <c:v>93.78</c:v>
                </c:pt>
                <c:pt idx="4">
                  <c:v>94.68</c:v>
                </c:pt>
              </c:numCache>
            </c:numRef>
          </c:val>
          <c:extLst>
            <c:ext xmlns:c16="http://schemas.microsoft.com/office/drawing/2014/chart" uri="{C3380CC4-5D6E-409C-BE32-E72D297353CC}">
              <c16:uniqueId val="{00000000-E1B7-48AF-8CE6-7462DC489A6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E1B7-48AF-8CE6-7462DC489A6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150.97</c:v>
                </c:pt>
                <c:pt idx="2">
                  <c:v>150</c:v>
                </c:pt>
                <c:pt idx="3">
                  <c:v>150.25</c:v>
                </c:pt>
                <c:pt idx="4">
                  <c:v>150</c:v>
                </c:pt>
              </c:numCache>
            </c:numRef>
          </c:val>
          <c:extLst>
            <c:ext xmlns:c16="http://schemas.microsoft.com/office/drawing/2014/chart" uri="{C3380CC4-5D6E-409C-BE32-E72D297353CC}">
              <c16:uniqueId val="{00000000-15EC-43E0-8579-B3DD3507D9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15EC-43E0-8579-B3DD3507D9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新潟県　五泉市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46523</v>
      </c>
      <c r="AM8" s="41"/>
      <c r="AN8" s="41"/>
      <c r="AO8" s="41"/>
      <c r="AP8" s="41"/>
      <c r="AQ8" s="41"/>
      <c r="AR8" s="41"/>
      <c r="AS8" s="41"/>
      <c r="AT8" s="34">
        <f>データ!T6</f>
        <v>351.91</v>
      </c>
      <c r="AU8" s="34"/>
      <c r="AV8" s="34"/>
      <c r="AW8" s="34"/>
      <c r="AX8" s="34"/>
      <c r="AY8" s="34"/>
      <c r="AZ8" s="34"/>
      <c r="BA8" s="34"/>
      <c r="BB8" s="34">
        <f>データ!U6</f>
        <v>132.19999999999999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53.58</v>
      </c>
      <c r="J10" s="34"/>
      <c r="K10" s="34"/>
      <c r="L10" s="34"/>
      <c r="M10" s="34"/>
      <c r="N10" s="34"/>
      <c r="O10" s="34"/>
      <c r="P10" s="34">
        <f>データ!P6</f>
        <v>62.08</v>
      </c>
      <c r="Q10" s="34"/>
      <c r="R10" s="34"/>
      <c r="S10" s="34"/>
      <c r="T10" s="34"/>
      <c r="U10" s="34"/>
      <c r="V10" s="34"/>
      <c r="W10" s="34">
        <f>データ!Q6</f>
        <v>88.96</v>
      </c>
      <c r="X10" s="34"/>
      <c r="Y10" s="34"/>
      <c r="Z10" s="34"/>
      <c r="AA10" s="34"/>
      <c r="AB10" s="34"/>
      <c r="AC10" s="34"/>
      <c r="AD10" s="41">
        <f>データ!R6</f>
        <v>2860</v>
      </c>
      <c r="AE10" s="41"/>
      <c r="AF10" s="41"/>
      <c r="AG10" s="41"/>
      <c r="AH10" s="41"/>
      <c r="AI10" s="41"/>
      <c r="AJ10" s="41"/>
      <c r="AK10" s="2"/>
      <c r="AL10" s="41">
        <f>データ!V6</f>
        <v>28639</v>
      </c>
      <c r="AM10" s="41"/>
      <c r="AN10" s="41"/>
      <c r="AO10" s="41"/>
      <c r="AP10" s="41"/>
      <c r="AQ10" s="41"/>
      <c r="AR10" s="41"/>
      <c r="AS10" s="41"/>
      <c r="AT10" s="34">
        <f>データ!W6</f>
        <v>8.5</v>
      </c>
      <c r="AU10" s="34"/>
      <c r="AV10" s="34"/>
      <c r="AW10" s="34"/>
      <c r="AX10" s="34"/>
      <c r="AY10" s="34"/>
      <c r="AZ10" s="34"/>
      <c r="BA10" s="34"/>
      <c r="BB10" s="34">
        <f>データ!X6</f>
        <v>3369.29</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112</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z8ojF3HL0dT9+GTZCOSNIi7XZDJdalA4abC6lyEwJpc/Q5KAsM8v6nDaeaqRSq04fuYYbJ4N8UFgBj61+A2L0A==" saltValue="mSNerjHA/mG36iH+DmLFL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152188</v>
      </c>
      <c r="D6" s="19">
        <f t="shared" si="3"/>
        <v>46</v>
      </c>
      <c r="E6" s="19">
        <f t="shared" si="3"/>
        <v>17</v>
      </c>
      <c r="F6" s="19">
        <f t="shared" si="3"/>
        <v>1</v>
      </c>
      <c r="G6" s="19">
        <f t="shared" si="3"/>
        <v>0</v>
      </c>
      <c r="H6" s="19" t="str">
        <f t="shared" si="3"/>
        <v>新潟県　五泉市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53.58</v>
      </c>
      <c r="P6" s="20">
        <f t="shared" si="3"/>
        <v>62.08</v>
      </c>
      <c r="Q6" s="20">
        <f t="shared" si="3"/>
        <v>88.96</v>
      </c>
      <c r="R6" s="20">
        <f t="shared" si="3"/>
        <v>2860</v>
      </c>
      <c r="S6" s="20">
        <f t="shared" si="3"/>
        <v>46523</v>
      </c>
      <c r="T6" s="20">
        <f t="shared" si="3"/>
        <v>351.91</v>
      </c>
      <c r="U6" s="20">
        <f t="shared" si="3"/>
        <v>132.19999999999999</v>
      </c>
      <c r="V6" s="20">
        <f t="shared" si="3"/>
        <v>28639</v>
      </c>
      <c r="W6" s="20">
        <f t="shared" si="3"/>
        <v>8.5</v>
      </c>
      <c r="X6" s="20">
        <f t="shared" si="3"/>
        <v>3369.29</v>
      </c>
      <c r="Y6" s="21" t="str">
        <f>IF(Y7="",NA(),Y7)</f>
        <v>-</v>
      </c>
      <c r="Z6" s="21">
        <f t="shared" ref="Z6:AH6" si="4">IF(Z7="",NA(),Z7)</f>
        <v>103.35</v>
      </c>
      <c r="AA6" s="21">
        <f t="shared" si="4"/>
        <v>98.49</v>
      </c>
      <c r="AB6" s="21">
        <f t="shared" si="4"/>
        <v>100.88</v>
      </c>
      <c r="AC6" s="21">
        <f t="shared" si="4"/>
        <v>99.37</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7.48</v>
      </c>
      <c r="AW6" s="21">
        <f t="shared" si="6"/>
        <v>7.39</v>
      </c>
      <c r="AX6" s="21">
        <f t="shared" si="6"/>
        <v>7.24</v>
      </c>
      <c r="AY6" s="21">
        <f t="shared" si="6"/>
        <v>15.28</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3113.38</v>
      </c>
      <c r="BH6" s="21">
        <f t="shared" si="7"/>
        <v>2983.76</v>
      </c>
      <c r="BI6" s="21">
        <f t="shared" si="7"/>
        <v>2887.18</v>
      </c>
      <c r="BJ6" s="21">
        <f t="shared" si="7"/>
        <v>2745.05</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92.91</v>
      </c>
      <c r="BS6" s="21">
        <f t="shared" si="8"/>
        <v>94.3</v>
      </c>
      <c r="BT6" s="21">
        <f t="shared" si="8"/>
        <v>93.78</v>
      </c>
      <c r="BU6" s="21">
        <f t="shared" si="8"/>
        <v>94.68</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150.97</v>
      </c>
      <c r="CD6" s="21">
        <f t="shared" si="9"/>
        <v>150</v>
      </c>
      <c r="CE6" s="21">
        <f t="shared" si="9"/>
        <v>150.25</v>
      </c>
      <c r="CF6" s="21">
        <f t="shared" si="9"/>
        <v>150</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77.73</v>
      </c>
      <c r="CZ6" s="21">
        <f t="shared" si="11"/>
        <v>78.760000000000005</v>
      </c>
      <c r="DA6" s="21">
        <f t="shared" si="11"/>
        <v>79.5</v>
      </c>
      <c r="DB6" s="21">
        <f t="shared" si="11"/>
        <v>80.819999999999993</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3.22</v>
      </c>
      <c r="DK6" s="21">
        <f t="shared" si="12"/>
        <v>6.4</v>
      </c>
      <c r="DL6" s="21">
        <f t="shared" si="12"/>
        <v>9.49</v>
      </c>
      <c r="DM6" s="21">
        <f t="shared" si="12"/>
        <v>12.52</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1">
        <f t="shared" ref="DU6:EC6" si="13">IF(DU7="",NA(),DU7)</f>
        <v>1</v>
      </c>
      <c r="DV6" s="21">
        <f t="shared" si="13"/>
        <v>0.95</v>
      </c>
      <c r="DW6" s="21">
        <f t="shared" si="13"/>
        <v>0.91</v>
      </c>
      <c r="DX6" s="21">
        <f t="shared" si="13"/>
        <v>0.88</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1">
        <f t="shared" ref="EF6:EN6" si="14">IF(EF7="",NA(),EF7)</f>
        <v>0.05</v>
      </c>
      <c r="EG6" s="21">
        <f t="shared" si="14"/>
        <v>0.06</v>
      </c>
      <c r="EH6" s="21">
        <f t="shared" si="14"/>
        <v>0.08</v>
      </c>
      <c r="EI6" s="21">
        <f t="shared" si="14"/>
        <v>0.05</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152188</v>
      </c>
      <c r="D7" s="23">
        <v>46</v>
      </c>
      <c r="E7" s="23">
        <v>17</v>
      </c>
      <c r="F7" s="23">
        <v>1</v>
      </c>
      <c r="G7" s="23">
        <v>0</v>
      </c>
      <c r="H7" s="23" t="s">
        <v>96</v>
      </c>
      <c r="I7" s="23" t="s">
        <v>97</v>
      </c>
      <c r="J7" s="23" t="s">
        <v>98</v>
      </c>
      <c r="K7" s="23" t="s">
        <v>99</v>
      </c>
      <c r="L7" s="23" t="s">
        <v>100</v>
      </c>
      <c r="M7" s="23" t="s">
        <v>101</v>
      </c>
      <c r="N7" s="24" t="s">
        <v>102</v>
      </c>
      <c r="O7" s="24">
        <v>53.58</v>
      </c>
      <c r="P7" s="24">
        <v>62.08</v>
      </c>
      <c r="Q7" s="24">
        <v>88.96</v>
      </c>
      <c r="R7" s="24">
        <v>2860</v>
      </c>
      <c r="S7" s="24">
        <v>46523</v>
      </c>
      <c r="T7" s="24">
        <v>351.91</v>
      </c>
      <c r="U7" s="24">
        <v>132.19999999999999</v>
      </c>
      <c r="V7" s="24">
        <v>28639</v>
      </c>
      <c r="W7" s="24">
        <v>8.5</v>
      </c>
      <c r="X7" s="24">
        <v>3369.29</v>
      </c>
      <c r="Y7" s="24" t="s">
        <v>102</v>
      </c>
      <c r="Z7" s="24">
        <v>103.35</v>
      </c>
      <c r="AA7" s="24">
        <v>98.49</v>
      </c>
      <c r="AB7" s="24">
        <v>100.88</v>
      </c>
      <c r="AC7" s="24">
        <v>99.37</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7.48</v>
      </c>
      <c r="AW7" s="24">
        <v>7.39</v>
      </c>
      <c r="AX7" s="24">
        <v>7.24</v>
      </c>
      <c r="AY7" s="24">
        <v>15.28</v>
      </c>
      <c r="AZ7" s="24" t="s">
        <v>102</v>
      </c>
      <c r="BA7" s="24">
        <v>55.6</v>
      </c>
      <c r="BB7" s="24">
        <v>59.4</v>
      </c>
      <c r="BC7" s="24">
        <v>68.27</v>
      </c>
      <c r="BD7" s="24">
        <v>74.790000000000006</v>
      </c>
      <c r="BE7" s="24">
        <v>78.430000000000007</v>
      </c>
      <c r="BF7" s="24" t="s">
        <v>102</v>
      </c>
      <c r="BG7" s="24">
        <v>3113.38</v>
      </c>
      <c r="BH7" s="24">
        <v>2983.76</v>
      </c>
      <c r="BI7" s="24">
        <v>2887.18</v>
      </c>
      <c r="BJ7" s="24">
        <v>2745.05</v>
      </c>
      <c r="BK7" s="24" t="s">
        <v>102</v>
      </c>
      <c r="BL7" s="24">
        <v>789.08</v>
      </c>
      <c r="BM7" s="24">
        <v>747.84</v>
      </c>
      <c r="BN7" s="24">
        <v>804.98</v>
      </c>
      <c r="BO7" s="24">
        <v>767.56</v>
      </c>
      <c r="BP7" s="24">
        <v>630.82000000000005</v>
      </c>
      <c r="BQ7" s="24" t="s">
        <v>102</v>
      </c>
      <c r="BR7" s="24">
        <v>92.91</v>
      </c>
      <c r="BS7" s="24">
        <v>94.3</v>
      </c>
      <c r="BT7" s="24">
        <v>93.78</v>
      </c>
      <c r="BU7" s="24">
        <v>94.68</v>
      </c>
      <c r="BV7" s="24" t="s">
        <v>102</v>
      </c>
      <c r="BW7" s="24">
        <v>88.25</v>
      </c>
      <c r="BX7" s="24">
        <v>90.17</v>
      </c>
      <c r="BY7" s="24">
        <v>88.71</v>
      </c>
      <c r="BZ7" s="24">
        <v>90.23</v>
      </c>
      <c r="CA7" s="24">
        <v>97.81</v>
      </c>
      <c r="CB7" s="24" t="s">
        <v>102</v>
      </c>
      <c r="CC7" s="24">
        <v>150.97</v>
      </c>
      <c r="CD7" s="24">
        <v>150</v>
      </c>
      <c r="CE7" s="24">
        <v>150.25</v>
      </c>
      <c r="CF7" s="24">
        <v>150</v>
      </c>
      <c r="CG7" s="24" t="s">
        <v>102</v>
      </c>
      <c r="CH7" s="24">
        <v>176.37</v>
      </c>
      <c r="CI7" s="24">
        <v>173.17</v>
      </c>
      <c r="CJ7" s="24">
        <v>174.8</v>
      </c>
      <c r="CK7" s="24">
        <v>170.2</v>
      </c>
      <c r="CL7" s="24">
        <v>138.75</v>
      </c>
      <c r="CM7" s="24" t="s">
        <v>102</v>
      </c>
      <c r="CN7" s="24" t="s">
        <v>102</v>
      </c>
      <c r="CO7" s="24" t="s">
        <v>102</v>
      </c>
      <c r="CP7" s="24" t="s">
        <v>102</v>
      </c>
      <c r="CQ7" s="24" t="s">
        <v>102</v>
      </c>
      <c r="CR7" s="24" t="s">
        <v>102</v>
      </c>
      <c r="CS7" s="24">
        <v>56.72</v>
      </c>
      <c r="CT7" s="24">
        <v>56.43</v>
      </c>
      <c r="CU7" s="24">
        <v>55.82</v>
      </c>
      <c r="CV7" s="24">
        <v>56.51</v>
      </c>
      <c r="CW7" s="24">
        <v>58.94</v>
      </c>
      <c r="CX7" s="24" t="s">
        <v>102</v>
      </c>
      <c r="CY7" s="24">
        <v>77.73</v>
      </c>
      <c r="CZ7" s="24">
        <v>78.760000000000005</v>
      </c>
      <c r="DA7" s="24">
        <v>79.5</v>
      </c>
      <c r="DB7" s="24">
        <v>80.819999999999993</v>
      </c>
      <c r="DC7" s="24" t="s">
        <v>102</v>
      </c>
      <c r="DD7" s="24">
        <v>90.72</v>
      </c>
      <c r="DE7" s="24">
        <v>91.07</v>
      </c>
      <c r="DF7" s="24">
        <v>90.67</v>
      </c>
      <c r="DG7" s="24">
        <v>90.62</v>
      </c>
      <c r="DH7" s="24">
        <v>95.91</v>
      </c>
      <c r="DI7" s="24" t="s">
        <v>102</v>
      </c>
      <c r="DJ7" s="24">
        <v>3.22</v>
      </c>
      <c r="DK7" s="24">
        <v>6.4</v>
      </c>
      <c r="DL7" s="24">
        <v>9.49</v>
      </c>
      <c r="DM7" s="24">
        <v>12.52</v>
      </c>
      <c r="DN7" s="24" t="s">
        <v>102</v>
      </c>
      <c r="DO7" s="24">
        <v>20.78</v>
      </c>
      <c r="DP7" s="24">
        <v>23.54</v>
      </c>
      <c r="DQ7" s="24">
        <v>25.86</v>
      </c>
      <c r="DR7" s="24">
        <v>26.9</v>
      </c>
      <c r="DS7" s="24">
        <v>41.09</v>
      </c>
      <c r="DT7" s="24" t="s">
        <v>102</v>
      </c>
      <c r="DU7" s="24">
        <v>1</v>
      </c>
      <c r="DV7" s="24">
        <v>0.95</v>
      </c>
      <c r="DW7" s="24">
        <v>0.91</v>
      </c>
      <c r="DX7" s="24">
        <v>0.88</v>
      </c>
      <c r="DY7" s="24" t="s">
        <v>102</v>
      </c>
      <c r="DZ7" s="24">
        <v>1.34</v>
      </c>
      <c r="EA7" s="24">
        <v>1.5</v>
      </c>
      <c r="EB7" s="24">
        <v>1.4</v>
      </c>
      <c r="EC7" s="24">
        <v>2.08</v>
      </c>
      <c r="ED7" s="24">
        <v>8.68</v>
      </c>
      <c r="EE7" s="24" t="s">
        <v>102</v>
      </c>
      <c r="EF7" s="24">
        <v>0.05</v>
      </c>
      <c r="EG7" s="24">
        <v>0.06</v>
      </c>
      <c r="EH7" s="24">
        <v>0.08</v>
      </c>
      <c r="EI7" s="24">
        <v>0.05</v>
      </c>
      <c r="EJ7" s="24" t="s">
        <v>102</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JWS23163</dc:creator>
  <cp:lastModifiedBy>JWS19239</cp:lastModifiedBy>
  <cp:lastPrinted>2025-02-12T05:02:03Z</cp:lastPrinted>
  <dcterms:created xsi:type="dcterms:W3CDTF">2025-01-31T07:19:18Z</dcterms:created>
  <dcterms:modified xsi:type="dcterms:W3CDTF">2025-03-14T09:23:30Z</dcterms:modified>
</cp:coreProperties>
</file>