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K:\Soumusyo\202101300000\share\02_財政班　財政担当\R05\L_地方公会計\b_公会計照会・回答\01　地方公会計の整備により得られるストック情報に関する調査\07　分析欄記入依頼（国⇒県⇒市町村）\02　本依頼\04　データ結合作業（※本来は市町村作業）\02　結合後データ\"/>
    </mc:Choice>
  </mc:AlternateContent>
  <xr:revisionPtr revIDLastSave="0" documentId="13_ncr:1_{6A21D907-3CF4-4B83-9C80-A7C06B3440DE}" xr6:coauthVersionLast="36" xr6:coauthVersionMax="36" xr10:uidLastSave="{00000000-0000-0000-0000-000000000000}"/>
  <bookViews>
    <workbookView xWindow="0" yWindow="0" windowWidth="14400" windowHeight="5768" tabRatio="89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P23" i="12"/>
  <c r="AA23" i="12"/>
  <c r="V23" i="12"/>
  <c r="Q2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<sst xmlns="http://schemas.openxmlformats.org/spreadsheetml/2006/main" count="1091" uniqueCount="610">
  <si>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</si>
  <si>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</si>
  <si>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</si>
  <si>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</si>
  <si>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</si>
  <si>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</si>
  <si>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</si>
  <si>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</si>
  <si>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</si>
  <si>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</si>
  <si>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</si>
  <si>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</si>
  <si>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</si>
  <si>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</si>
  <si>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</si>
  <si>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</si>
  <si>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</si>
  <si>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</si>
  <si>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</si>
  <si>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</si>
  <si>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</si>
  <si>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</si>
  <si>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</si>
  <si>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</si>
  <si>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</si>
  <si>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</si>
  <si>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</si>
  <si>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</si>
  <si>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</si>
  <si>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</si>
  <si>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</si>
  <si>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</si>
  <si>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</si>
  <si>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</si>
  <si>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</si>
  <si>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</si>
  <si>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</si>
  <si>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</si>
  <si>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</si>
  <si>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</si>
  <si>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</si>
  <si>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</si>
  <si>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</si>
  <si>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</si>
  <si>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</si>
  <si>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</si>
  <si>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</si>
  <si>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</si>
  <si>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</si>
  <si>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</si>
  <si>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</si>
  <si>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</si>
  <si>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</si>
  <si>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</si>
  <si>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</si>
  <si>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</si>
  <si>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</si>
  <si>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</si>
  <si>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</si>
  <si>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</si>
  <si>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</si>
  <si>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</si>
  <si>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</si>
  <si>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</si>
  <si>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</si>
  <si>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</si>
  <si>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</si>
  <si>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</si>
  <si>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</si>
  <si>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</si>
  <si>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</si>
  <si>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</si>
  <si>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</si>
  <si>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</si>
  <si>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</si>
  <si>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</si>
  <si>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</si>
  <si>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</si>
  <si>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</si>
  <si>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</si>
  <si>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</si>
  <si>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</si>
  <si>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</si>
  <si>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</si>
  <si>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</si>
  <si>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</si>
  <si>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</si>
  <si>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</si>
  <si>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</si>
  <si>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</si>
  <si>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</si>
  <si>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</si>
  <si>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</si>
  <si>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</si>
  <si>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</si>
  <si>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</si>
  <si>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</si>
  <si>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</si>
  <si>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</si>
  <si>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</si>
  <si>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</si>
  <si>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</si>
  <si>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</si>
  <si>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</si>
  <si>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</si>
  <si>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</si>
  <si>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</si>
  <si>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</si>
  <si>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</si>
  <si>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</si>
  <si>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</si>
  <si>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</si>
  <si>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</si>
  <si>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</si>
  <si>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</si>
  <si>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</si>
  <si>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</si>
  <si>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</si>
  <si>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</si>
  <si>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</si>
  <si>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</si>
  <si>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</si>
  <si>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</si>
  <si>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</si>
  <si>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</si>
  <si>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</si>
  <si>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</si>
  <si>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</si>
  <si>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</si>
  <si>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</si>
  <si>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</si>
  <si>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</si>
  <si>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</si>
  <si>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</si>
  <si>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</si>
  <si>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</si>
  <si>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</si>
  <si>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</si>
  <si>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</si>
  <si>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</si>
  <si>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</si>
  <si>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</si>
  <si>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</si>
  <si>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</si>
  <si>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</si>
  <si>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</si>
  <si>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</si>
  <si>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</si>
  <si>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</si>
  <si>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</si>
  <si>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</si>
  <si>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</si>
  <si>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</si>
  <si>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</si>
  <si>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</si>
  <si>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</si>
  <si>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</si>
  <si>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</si>
  <si>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</si>
  <si>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</si>
  <si>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</si>
  <si>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</si>
  <si>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</si>
  <si>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</si>
  <si>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</si>
  <si>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</si>
  <si>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</si>
  <si>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</si>
  <si>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</si>
  <si>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</si>
  <si>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</si>
  <si>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</si>
  <si>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</si>
  <si>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</si>
  <si>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</si>
  <si>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</si>
  <si>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</si>
  <si>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</si>
  <si>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</si>
  <si>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</si>
  <si>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</si>
  <si>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</si>
  <si>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</si>
  <si>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</si>
  <si>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</si>
  <si>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</si>
  <si>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</si>
  <si>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</si>
  <si>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</si>
  <si>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</si>
  <si>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</si>
  <si>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</si>
  <si>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</si>
  <si>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</si>
  <si>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</si>
  <si>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</si>
  <si>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</si>
  <si>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</si>
  <si>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</si>
  <si>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</si>
  <si>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</si>
  <si>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</si>
  <si>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</si>
  <si>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</si>
  <si>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</si>
  <si>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</si>
  <si>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</si>
  <si>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</si>
  <si>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</si>
  <si>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新潟県五泉市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</si>
  <si>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</si>
  <si>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</si>
  <si>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</si>
  <si>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</si>
  <si>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</si>
  <si>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</si>
  <si>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</si>
  <si>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</si>
  <si>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</si>
  <si>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</si>
  <si>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</si>
  <si>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</si>
  <si>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</si>
  <si>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</si>
  <si>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</si>
  <si>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</si>
  <si>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</si>
  <si>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</si>
  <si>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</si>
  <si>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</si>
  <si>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</si>
  <si>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</si>
  <si>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</si>
  <si>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</si>
  <si>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</si>
  <si>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</si>
  <si>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</si>
  <si>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</si>
  <si>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</si>
  <si>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</si>
  <si>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</si>
  <si>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</si>
  <si>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</si>
  <si>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</si>
  <si>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</si>
  <si>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</si>
  <si>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</si>
  <si>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</si>
  <si>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</si>
  <si>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</si>
  <si>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</si>
  <si>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</si>
  <si>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</si>
  <si>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</si>
  <si>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</si>
  <si>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</si>
  <si>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</si>
  <si>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</si>
  <si>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</si>
  <si>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</si>
  <si>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</si>
  <si>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</si>
  <si>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</si>
  <si>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</si>
  <si>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</si>
  <si>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</si>
  <si>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</si>
  <si>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</si>
  <si>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</si>
  <si>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</si>
  <si>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</si>
  <si>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</si>
  <si>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</si>
  <si>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</si>
  <si>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</si>
  <si>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</si>
  <si>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</si>
  <si>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</si>
  <si>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</si>
  <si>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</si>
  <si>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</si>
  <si>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</si>
  <si>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</si>
  <si>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</si>
  <si>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</si>
  <si>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</si>
  <si>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</si>
  <si>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</si>
  <si>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</si>
  <si>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</si>
  <si>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</si>
  <si>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</si>
  <si>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</si>
  <si>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</si>
  <si>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</si>
  <si>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</si>
  <si>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</si>
  <si>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</si>
  <si>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</si>
  <si>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</si>
  <si>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</si>
  <si>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</si>
  <si>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</si>
  <si>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</si>
  <si>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</si>
  <si>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</si>
  <si>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</si>
  <si>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</si>
  <si>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</si>
  <si>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</si>
  <si>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</si>
  <si>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</si>
  <si>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</si>
  <si>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</si>
  <si>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</si>
  <si>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</si>
  <si>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</si>
  <si>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</si>
  <si>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</si>
  <si>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</si>
  <si>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</si>
  <si>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</si>
  <si>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</si>
  <si>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</si>
  <si>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</si>
  <si>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</si>
  <si>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</si>
  <si>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</si>
  <si>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</si>
  <si>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</si>
  <si>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</si>
  <si>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</si>
  <si>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</si>
  <si>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</si>
  <si>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</si>
  <si>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</si>
  <si>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</si>
  <si>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</si>
  <si>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</si>
  <si>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</si>
  <si>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</si>
  <si>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</si>
  <si>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</si>
  <si>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</si>
  <si>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</si>
  <si>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</si>
  <si>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</si>
  <si>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</si>
  <si>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</si>
  <si>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</si>
  <si>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</si>
  <si>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</si>
  <si>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</si>
  <si>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</si>
  <si>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</si>
  <si>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</si>
  <si>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</si>
  <si>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</si>
  <si>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</si>
  <si>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</si>
  <si>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</si>
  <si>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</si>
  <si>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</si>
  <si>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新潟県五泉市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</si>
  <si>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</si>
  <si>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</si>
  <si>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</si>
  <si>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</si>
  <si>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</si>
  <si>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</si>
  <si>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</si>
  <si>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</si>
  <si>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</si>
  <si>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</si>
  <si>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</si>
  <si>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</si>
  <si>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</si>
  <si>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</si>
  <si>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</si>
  <si>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</si>
  <si>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</si>
  <si>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</si>
  <si>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</si>
  <si>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</si>
  <si>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</si>
  <si>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</si>
  <si>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</si>
  <si>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</si>
  <si>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</si>
  <si>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</si>
  <si>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</si>
  <si>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</si>
  <si>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</si>
  <si>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</si>
  <si>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</si>
  <si>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</si>
  <si>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</si>
  <si>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</si>
  <si>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</si>
  <si>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</si>
  <si>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</si>
  <si>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</si>
  <si>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</si>
  <si>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</si>
  <si>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</si>
  <si>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</si>
  <si>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</si>
  <si>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</si>
  <si>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</si>
  <si>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</si>
  <si>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</si>
  <si>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</si>
  <si>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</si>
  <si>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</si>
  <si>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</si>
  <si>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</si>
  <si>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</si>
  <si>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</si>
  <si>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</si>
  <si>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</si>
  <si>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</si>
  <si>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</si>
  <si>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</si>
  <si>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</si>
  <si>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</si>
  <si>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</si>
  <si>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</si>
  <si>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</si>
  <si>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</si>
  <si>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</si>
  <si>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</si>
  <si>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</si>
  <si>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</si>
  <si>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</si>
  <si>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</si>
  <si>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</si>
  <si>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</si>
  <si>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</si>
  <si>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</si>
  <si>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</si>
  <si>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</si>
  <si>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</si>
  <si>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</si>
  <si>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</si>
  <si>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</si>
  <si>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</si>
  <si>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</si>
  <si>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</si>
  <si>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</si>
  <si>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</si>
  <si>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</si>
  <si>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</si>
  <si>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</si>
  <si>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</si>
  <si>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</si>
  <si>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</si>
  <si>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</si>
  <si>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</si>
  <si>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</si>
  <si>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</si>
  <si>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</si>
  <si>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</si>
  <si>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</si>
  <si>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</si>
  <si>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</si>
  <si>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</si>
  <si>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</si>
  <si>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</si>
  <si>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</si>
  <si>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</si>
  <si>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</si>
  <si>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</si>
  <si>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</si>
  <si>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</si>
  <si>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</si>
  <si>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</si>
  <si>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</si>
  <si>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</si>
  <si>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</si>
  <si>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</si>
  <si>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</si>
  <si>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</si>
  <si>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</si>
  <si>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</si>
  <si>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</si>
  <si>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</si>
  <si>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</si>
  <si>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</si>
  <si>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</si>
  <si>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</si>
  <si>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</si>
  <si>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</si>
  <si>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</si>
  <si>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</si>
  <si>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</si>
  <si>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</si>
  <si>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</si>
  <si>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</si>
  <si>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</si>
  <si>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</si>
  <si>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</si>
  <si>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</si>
  <si>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</si>
  <si>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</si>
  <si>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</si>
  <si>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</si>
  <si>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</si>
  <si>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</si>
  <si>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</si>
  <si>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</si>
  <si>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</si>
  <si>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</si>
  <si>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</si>
  <si>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</si>
  <si>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</si>
  <si>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</si>
  <si>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</si>
  <si>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</si>
  <si>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</si>
  <si>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</si>
  <si>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</si>
  <si>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</si>
  <si>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</si>
  <si>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</si>
  <si>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</si>
  <si>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</si>
  <si>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</si>
  <si>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</si>
  <si>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</si>
  <si>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</si>
  <si>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</si>
  <si>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</si>
  <si>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</si>
  <si>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</si>
  <si>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</si>
  <si>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</si>
  <si>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</si>
  <si>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</si>
  <si>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</si>
  <si>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</si>
  <si>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</si>
  <si>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</si>
  <si>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</si>
  <si>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</si>
  <si>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</si>
  <si>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</si>
  <si>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</si>
  <si>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</si>
  <si>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</si>
  <si>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</si>
  <si>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</si>
  <si>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</si>
  <si>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</si>
  <si>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</si>
  <si>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</si>
  <si>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</si>
  <si>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</si>
  <si>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</si>
  <si>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</si>
  <si>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</si>
  <si>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</si>
  <si>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</si>
  <si>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</si>
  <si>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0.56</t>
  </si>
  <si>
    <t>▲ 1.62</t>
  </si>
  <si>
    <t>水道事業会計</t>
  </si>
  <si>
    <t>一般会計</t>
  </si>
  <si>
    <t>介護保険特別会計</t>
  </si>
  <si>
    <t>国民健康保険特別会計</t>
  </si>
  <si>
    <t>下水道事業会計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</si>
  <si>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</si>
  <si>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</si>
  <si>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</si>
  <si>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</si>
  <si>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</si>
  <si>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</si>
  <si>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</si>
  <si>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</si>
  <si>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</si>
  <si>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</si>
  <si>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五泉地域衛生施設組合</t>
    <rPh sb="0" eb="2">
      <t>ゴセン</t>
    </rPh>
    <rPh sb="2" eb="4">
      <t>チイキ</t>
    </rPh>
    <rPh sb="4" eb="6">
      <t>エイセイ</t>
    </rPh>
    <rPh sb="6" eb="8">
      <t>シセツ</t>
    </rPh>
    <rPh sb="8" eb="10">
      <t>クミアイ</t>
    </rPh>
    <phoneticPr fontId="2"/>
  </si>
  <si>
    <t>新潟県中東福祉事務組合</t>
    <rPh sb="0" eb="3">
      <t>ニイガタケン</t>
    </rPh>
    <rPh sb="3" eb="5">
      <t>チュウトウ</t>
    </rPh>
    <rPh sb="5" eb="7">
      <t>フクシ</t>
    </rPh>
    <rPh sb="7" eb="9">
      <t>ジム</t>
    </rPh>
    <rPh sb="9" eb="11">
      <t>クミアイ</t>
    </rPh>
    <phoneticPr fontId="2"/>
  </si>
  <si>
    <t>さくら福祉保健事務組合（一般会計）</t>
    <rPh sb="3" eb="5">
      <t>フクシ</t>
    </rPh>
    <rPh sb="5" eb="7">
      <t>ホケン</t>
    </rPh>
    <rPh sb="7" eb="9">
      <t>ジム</t>
    </rPh>
    <rPh sb="9" eb="11">
      <t>クミアイ</t>
    </rPh>
    <rPh sb="12" eb="14">
      <t>イッパン</t>
    </rPh>
    <rPh sb="14" eb="16">
      <t>カイケイ</t>
    </rPh>
    <phoneticPr fontId="2"/>
  </si>
  <si>
    <t>さくら福祉保健事務組合（病院事業会計）</t>
    <rPh sb="3" eb="5">
      <t>フクシ</t>
    </rPh>
    <rPh sb="5" eb="7">
      <t>ホケン</t>
    </rPh>
    <rPh sb="7" eb="9">
      <t>ジム</t>
    </rPh>
    <rPh sb="9" eb="11">
      <t>クミアイ</t>
    </rPh>
    <rPh sb="12" eb="14">
      <t>ビョウイン</t>
    </rPh>
    <rPh sb="14" eb="16">
      <t>ジギョウ</t>
    </rPh>
    <rPh sb="16" eb="18">
      <t>カイケイ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</si>
  <si>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</si>
  <si>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</si>
  <si>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6">
      <t>ショウボウダン</t>
    </rPh>
    <rPh sb="16" eb="17">
      <t>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</si>
  <si>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</si>
  <si>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</si>
  <si>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</si>
  <si>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</si>
  <si>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</si>
  <si>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t>
    <phoneticPr fontId="2"/>
  </si>
  <si>
    <t>地域振興基金</t>
    <rPh sb="0" eb="2">
      <t>チイキ</t>
    </rPh>
    <rPh sb="2" eb="4">
      <t>シンコウ</t>
    </rPh>
    <rPh sb="4" eb="6">
      <t>キキン</t>
    </rPh>
    <phoneticPr fontId="5"/>
  </si>
  <si>
    <t>教育施設整備基金</t>
    <rPh sb="0" eb="2">
      <t>キョウイク</t>
    </rPh>
    <rPh sb="2" eb="4">
      <t>シセツ</t>
    </rPh>
    <rPh sb="4" eb="6">
      <t>セイビ</t>
    </rPh>
    <rPh sb="6" eb="8">
      <t>キキン</t>
    </rPh>
    <phoneticPr fontId="5"/>
  </si>
  <si>
    <t>地域福祉基金</t>
    <rPh sb="0" eb="2">
      <t>チイキ</t>
    </rPh>
    <rPh sb="2" eb="4">
      <t>フクシ</t>
    </rPh>
    <rPh sb="4" eb="6">
      <t>キキン</t>
    </rPh>
    <phoneticPr fontId="5"/>
  </si>
  <si>
    <t>交通安全対策基金</t>
    <rPh sb="0" eb="2">
      <t>コウツウ</t>
    </rPh>
    <rPh sb="2" eb="4">
      <t>アンゼン</t>
    </rPh>
    <rPh sb="4" eb="6">
      <t>タイサク</t>
    </rPh>
    <rPh sb="6" eb="8">
      <t>キキン</t>
    </rPh>
    <phoneticPr fontId="5"/>
  </si>
  <si>
    <t>社会福祉基金</t>
    <rPh sb="0" eb="2">
      <t>シャカイ</t>
    </rPh>
    <rPh sb="2" eb="4">
      <t>フクシ</t>
    </rPh>
    <rPh sb="4" eb="6">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</si>
  <si>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</si>
  <si>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</si>
  <si>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</si>
  <si>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将来負担比率が前年度に比べ26.0ポイント低下したものの、類似団体と比較して高い水準となっている。一方、有形固定資産減価償却率は概ね類似団体平均値並みとなっている。
　今後は「五泉市公共施設等総合管理計画」及び「五泉市個別施設計画」に基づき、施設の改修・更新を計画的に行うことで費用の平準化を図るとともに、地方債の発行については、引き続き交付税算入率の高い地方債を活用するなど、将来負担比率の上昇抑制に努める。また、利用見込みの少ない老朽化した施設については、統廃合も含めて検討し、施設の適正配置を進める。</t>
    <rPh sb="166" eb="167">
      <t>ヒ</t>
    </rPh>
    <rPh sb="168" eb="169">
      <t>ツヅ</t>
    </rPh>
    <rPh sb="170" eb="173">
      <t>コウフゼイ</t>
    </rPh>
    <rPh sb="173" eb="175">
      <t>サンニュウ</t>
    </rPh>
    <rPh sb="175" eb="176">
      <t>リツ</t>
    </rPh>
    <rPh sb="177" eb="178">
      <t>タカ</t>
    </rPh>
    <rPh sb="179" eb="182">
      <t>チホウサイ</t>
    </rPh>
    <rPh sb="183" eb="185">
      <t>カツヨウ</t>
    </rPh>
    <rPh sb="190" eb="192">
      <t>ショウライ</t>
    </rPh>
    <rPh sb="192" eb="194">
      <t>フタン</t>
    </rPh>
    <rPh sb="194" eb="196">
      <t>ヒリツ</t>
    </rPh>
    <rPh sb="197" eb="199">
      <t>ジョウショウ</t>
    </rPh>
    <rPh sb="199" eb="201">
      <t>ヨクセイ</t>
    </rPh>
    <rPh sb="202" eb="203">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</si>
  <si>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</si>
  <si>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</si>
  <si>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</si>
  <si>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</si>
  <si>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</si>
  <si>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</si>
  <si>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将来負担比率につていは、前年度に比べ低下したものの類似団体と比較して高い水準となっている。実質公債費比率については、1.3ポイント低下し、類似団体内平均値を下回った。
　令和3年度で交流拠点複合施設建設事業に係る地方債の発行が完了したが、今後、廃棄物中間処理施設建設に係る地方債の発行が予定されており、令和6年度をピークに地方債残高が増加し、令和10年度にこれらの地方債の償還のピークを迎える。また、五泉地域衛生施設組合の地方債の償還に対する負担金も増加する。さらに、合併特例債などの交付税算入のある地方債の償還が進むことから、将来負担比率、実質公債費比率ともに上昇すると見込まれる。これまで以上に公債費の適正化に取り組んでいく必要がある。</t>
    <rPh sb="66" eb="68">
      <t>テイカ</t>
    </rPh>
    <rPh sb="70" eb="72">
      <t>ルイジ</t>
    </rPh>
    <rPh sb="72" eb="74">
      <t>ダンタイ</t>
    </rPh>
    <rPh sb="74" eb="75">
      <t>ナイ</t>
    </rPh>
    <rPh sb="75" eb="78">
      <t>ヘイキンチ</t>
    </rPh>
    <rPh sb="79" eb="81">
      <t>シタマワ</t>
    </rPh>
    <rPh sb="120" eb="122">
      <t>コンゴ</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</si>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</sst>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0"/>
      <color rgb="FFFF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40" fillId="0" borderId="0">
      <alignment vertical="center"/>
    </xf>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8" fillId="0" borderId="0" xfId="20" applyFont="1">
      <alignment vertical="center"/>
    </xf>
    <xf numFmtId="0" fontId="39" fillId="0" borderId="0" xfId="0" applyFont="1" applyAlignment="1">
      <alignment horizontal="left" vertical="center"/>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58C3DBF-DE70-40FB-A8AF-B9C34B8C4224}"/>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1EFE2928-52CF-4F01-9A68-47F9B36CD08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76347</c:v>
                </c:pt>
                <c:pt idx="4">
                  <c:v>69604</c:v>
                </c:pt>
              </c:numCache>
            </c:numRef>
          </c:val>
          <c:smooth val="0"/>
          <c:extLst>
            <c:ext xmlns:c16="http://schemas.microsoft.com/office/drawing/2014/chart" uri="{C3380CC4-5D6E-409C-BE32-E72D297353CC}">
              <c16:uniqueId val="{00000000-AED6-4A58-B2D1-854ED4605E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61922</c:v>
                </c:pt>
                <c:pt idx="1">
                  <c:v>73629</c:v>
                </c:pt>
                <c:pt idx="2">
                  <c:v>71701</c:v>
                </c:pt>
                <c:pt idx="3">
                  <c:v>80828</c:v>
                </c:pt>
                <c:pt idx="4">
                  <c:v>45803</c:v>
                </c:pt>
              </c:numCache>
            </c:numRef>
          </c:val>
          <c:smooth val="0"/>
          <c:extLst>
            <c:ext xmlns:c16="http://schemas.microsoft.com/office/drawing/2014/chart" uri="{C3380CC4-5D6E-409C-BE32-E72D297353CC}">
              <c16:uniqueId val="{00000001-AED6-4A58-B2D1-854ED4605E2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4.84</c:v>
                </c:pt>
                <c:pt idx="1">
                  <c:v>3.87</c:v>
                </c:pt>
                <c:pt idx="2">
                  <c:v>5.37</c:v>
                </c:pt>
                <c:pt idx="3">
                  <c:v>6.01</c:v>
                </c:pt>
                <c:pt idx="4">
                  <c:v>6.66</c:v>
                </c:pt>
              </c:numCache>
            </c:numRef>
          </c:val>
          <c:extLst>
            <c:ext xmlns:c16="http://schemas.microsoft.com/office/drawing/2014/chart" uri="{C3380CC4-5D6E-409C-BE32-E72D297353CC}">
              <c16:uniqueId val="{00000000-B057-4982-98E6-16B3EFC980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20.350000000000001</c:v>
                </c:pt>
                <c:pt idx="1">
                  <c:v>19.329999999999998</c:v>
                </c:pt>
                <c:pt idx="2">
                  <c:v>19.5</c:v>
                </c:pt>
                <c:pt idx="3">
                  <c:v>21.41</c:v>
                </c:pt>
                <c:pt idx="4">
                  <c:v>25.94</c:v>
                </c:pt>
              </c:numCache>
            </c:numRef>
          </c:val>
          <c:extLst>
            <c:ext xmlns:c16="http://schemas.microsoft.com/office/drawing/2014/chart" uri="{C3380CC4-5D6E-409C-BE32-E72D297353CC}">
              <c16:uniqueId val="{00000001-B057-4982-98E6-16B3EFC980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-0.56000000000000005</c:v>
                </c:pt>
                <c:pt idx="1">
                  <c:v>-1.62</c:v>
                </c:pt>
                <c:pt idx="2">
                  <c:v>1.46</c:v>
                </c:pt>
                <c:pt idx="3">
                  <c:v>3.42</c:v>
                </c:pt>
                <c:pt idx="4">
                  <c:v>6.13</c:v>
                </c:pt>
              </c:numCache>
            </c:numRef>
          </c:val>
          <c:smooth val="0"/>
          <c:extLst>
            <c:ext xmlns:c16="http://schemas.microsoft.com/office/drawing/2014/chart" uri="{C3380CC4-5D6E-409C-BE32-E72D297353CC}">
              <c16:uniqueId val="{00000002-B057-4982-98E6-16B3EFC980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0.43</c:v>
                </c:pt>
                <c:pt idx="6">
                  <c:v>0</c:v>
                </c:pt>
                <c:pt idx="7">
                  <c:v>0</c:v>
                </c:pt>
                <c:pt idx="8">
                  <c:v>0</c:v>
                </c:pt>
                <c:pt idx="9">
                  <c:v>0</c:v>
                </c:pt>
              </c:numCache>
            </c:numRef>
          </c:val>
          <c:extLst>
            <c:ext xmlns:c16="http://schemas.microsoft.com/office/drawing/2014/chart" uri="{C3380CC4-5D6E-409C-BE32-E72D297353CC}">
              <c16:uniqueId val="{00000000-2D1D-411D-8A25-EC0B876D01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D1D-411D-8A25-EC0B876D016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D1D-411D-8A25-EC0B876D016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D1D-411D-8A25-EC0B876D016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0.09</c:v>
                </c:pt>
                <c:pt idx="4">
                  <c:v>#N/A</c:v>
                </c:pt>
                <c:pt idx="5">
                  <c:v>0.09</c:v>
                </c:pt>
                <c:pt idx="6">
                  <c:v>#N/A</c:v>
                </c:pt>
                <c:pt idx="7">
                  <c:v>0.1</c:v>
                </c:pt>
                <c:pt idx="8">
                  <c:v>#N/A</c:v>
                </c:pt>
                <c:pt idx="9">
                  <c:v>0.09</c:v>
                </c:pt>
              </c:numCache>
            </c:numRef>
          </c:val>
          <c:extLst>
            <c:ext xmlns:c16="http://schemas.microsoft.com/office/drawing/2014/chart" uri="{C3380CC4-5D6E-409C-BE32-E72D297353CC}">
              <c16:uniqueId val="{00000004-2D1D-411D-8A25-EC0B876D0166}"/>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0.23</c:v>
                </c:pt>
                <c:pt idx="8">
                  <c:v>#N/A</c:v>
                </c:pt>
                <c:pt idx="9">
                  <c:v>0.19</c:v>
                </c:pt>
              </c:numCache>
            </c:numRef>
          </c:val>
          <c:extLst>
            <c:ext xmlns:c16="http://schemas.microsoft.com/office/drawing/2014/chart" uri="{C3380CC4-5D6E-409C-BE32-E72D297353CC}">
              <c16:uniqueId val="{00000005-2D1D-411D-8A25-EC0B876D016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1.1499999999999999</c:v>
                </c:pt>
                <c:pt idx="2">
                  <c:v>#N/A</c:v>
                </c:pt>
                <c:pt idx="3">
                  <c:v>2.58</c:v>
                </c:pt>
                <c:pt idx="4">
                  <c:v>#N/A</c:v>
                </c:pt>
                <c:pt idx="5">
                  <c:v>0.87</c:v>
                </c:pt>
                <c:pt idx="6">
                  <c:v>#N/A</c:v>
                </c:pt>
                <c:pt idx="7">
                  <c:v>0.53</c:v>
                </c:pt>
                <c:pt idx="8">
                  <c:v>#N/A</c:v>
                </c:pt>
                <c:pt idx="9">
                  <c:v>0.39</c:v>
                </c:pt>
              </c:numCache>
            </c:numRef>
          </c:val>
          <c:extLst>
            <c:ext xmlns:c16="http://schemas.microsoft.com/office/drawing/2014/chart" uri="{C3380CC4-5D6E-409C-BE32-E72D297353CC}">
              <c16:uniqueId val="{00000006-2D1D-411D-8A25-EC0B876D016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c:v>
                </c:pt>
                <c:pt idx="2">
                  <c:v>#N/A</c:v>
                </c:pt>
                <c:pt idx="3">
                  <c:v>1.98</c:v>
                </c:pt>
                <c:pt idx="4">
                  <c:v>#N/A</c:v>
                </c:pt>
                <c:pt idx="5">
                  <c:v>0.53</c:v>
                </c:pt>
                <c:pt idx="6">
                  <c:v>#N/A</c:v>
                </c:pt>
                <c:pt idx="7">
                  <c:v>1.1399999999999999</c:v>
                </c:pt>
                <c:pt idx="8">
                  <c:v>#N/A</c:v>
                </c:pt>
                <c:pt idx="9">
                  <c:v>0.8</c:v>
                </c:pt>
              </c:numCache>
            </c:numRef>
          </c:val>
          <c:extLst>
            <c:ext xmlns:c16="http://schemas.microsoft.com/office/drawing/2014/chart" uri="{C3380CC4-5D6E-409C-BE32-E72D297353CC}">
              <c16:uniqueId val="{00000007-2D1D-411D-8A25-EC0B876D016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4.83</c:v>
                </c:pt>
                <c:pt idx="2">
                  <c:v>#N/A</c:v>
                </c:pt>
                <c:pt idx="3">
                  <c:v>3.87</c:v>
                </c:pt>
                <c:pt idx="4">
                  <c:v>#N/A</c:v>
                </c:pt>
                <c:pt idx="5">
                  <c:v>5.36</c:v>
                </c:pt>
                <c:pt idx="6">
                  <c:v>#N/A</c:v>
                </c:pt>
                <c:pt idx="7">
                  <c:v>6</c:v>
                </c:pt>
                <c:pt idx="8">
                  <c:v>#N/A</c:v>
                </c:pt>
                <c:pt idx="9">
                  <c:v>6.66</c:v>
                </c:pt>
              </c:numCache>
            </c:numRef>
          </c:val>
          <c:extLst>
            <c:ext xmlns:c16="http://schemas.microsoft.com/office/drawing/2014/chart" uri="{C3380CC4-5D6E-409C-BE32-E72D297353CC}">
              <c16:uniqueId val="{00000008-2D1D-411D-8A25-EC0B876D016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15.13</c:v>
                </c:pt>
                <c:pt idx="2">
                  <c:v>#N/A</c:v>
                </c:pt>
                <c:pt idx="3">
                  <c:v>14.76</c:v>
                </c:pt>
                <c:pt idx="4">
                  <c:v>#N/A</c:v>
                </c:pt>
                <c:pt idx="5">
                  <c:v>13.88</c:v>
                </c:pt>
                <c:pt idx="6">
                  <c:v>#N/A</c:v>
                </c:pt>
                <c:pt idx="7">
                  <c:v>11.68</c:v>
                </c:pt>
                <c:pt idx="8">
                  <c:v>#N/A</c:v>
                </c:pt>
                <c:pt idx="9">
                  <c:v>12.07</c:v>
                </c:pt>
              </c:numCache>
            </c:numRef>
          </c:val>
          <c:extLst>
            <c:ext xmlns:c16="http://schemas.microsoft.com/office/drawing/2014/chart" uri="{C3380CC4-5D6E-409C-BE32-E72D297353CC}">
              <c16:uniqueId val="{00000009-2D1D-411D-8A25-EC0B876D01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2271</c:v>
                </c:pt>
                <c:pt idx="5">
                  <c:v>2380</c:v>
                </c:pt>
                <c:pt idx="8">
                  <c:v>2449</c:v>
                </c:pt>
                <c:pt idx="11">
                  <c:v>2478</c:v>
                </c:pt>
                <c:pt idx="14">
                  <c:v>2525</c:v>
                </c:pt>
              </c:numCache>
            </c:numRef>
          </c:val>
          <c:extLst>
            <c:ext xmlns:c16="http://schemas.microsoft.com/office/drawing/2014/chart" uri="{C3380CC4-5D6E-409C-BE32-E72D297353CC}">
              <c16:uniqueId val="{00000000-B673-4304-A58B-6D7C4DCDD3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73-4304-A58B-6D7C4DCDD3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150</c:v>
                </c:pt>
                <c:pt idx="3">
                  <c:v>147</c:v>
                </c:pt>
                <c:pt idx="6">
                  <c:v>115</c:v>
                </c:pt>
                <c:pt idx="9">
                  <c:v>52</c:v>
                </c:pt>
                <c:pt idx="12">
                  <c:v>39</c:v>
                </c:pt>
              </c:numCache>
            </c:numRef>
          </c:val>
          <c:extLst>
            <c:ext xmlns:c16="http://schemas.microsoft.com/office/drawing/2014/chart" uri="{C3380CC4-5D6E-409C-BE32-E72D297353CC}">
              <c16:uniqueId val="{00000002-B673-4304-A58B-6D7C4DCDD3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100</c:v>
                </c:pt>
                <c:pt idx="3">
                  <c:v>107</c:v>
                </c:pt>
                <c:pt idx="6">
                  <c:v>119</c:v>
                </c:pt>
                <c:pt idx="9">
                  <c:v>111</c:v>
                </c:pt>
                <c:pt idx="12">
                  <c:v>115</c:v>
                </c:pt>
              </c:numCache>
            </c:numRef>
          </c:val>
          <c:extLst>
            <c:ext xmlns:c16="http://schemas.microsoft.com/office/drawing/2014/chart" uri="{C3380CC4-5D6E-409C-BE32-E72D297353CC}">
              <c16:uniqueId val="{00000003-B673-4304-A58B-6D7C4DCDD3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765</c:v>
                </c:pt>
                <c:pt idx="3">
                  <c:v>863</c:v>
                </c:pt>
                <c:pt idx="6">
                  <c:v>874</c:v>
                </c:pt>
                <c:pt idx="9">
                  <c:v>697</c:v>
                </c:pt>
                <c:pt idx="12">
                  <c:v>649</c:v>
                </c:pt>
              </c:numCache>
            </c:numRef>
          </c:val>
          <c:extLst>
            <c:ext xmlns:c16="http://schemas.microsoft.com/office/drawing/2014/chart" uri="{C3380CC4-5D6E-409C-BE32-E72D297353CC}">
              <c16:uniqueId val="{00000004-B673-4304-A58B-6D7C4DCDD3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73-4304-A58B-6D7C4DCDD3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73-4304-A58B-6D7C4DCDD3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2406</c:v>
                </c:pt>
                <c:pt idx="3">
                  <c:v>2470</c:v>
                </c:pt>
                <c:pt idx="6">
                  <c:v>2474</c:v>
                </c:pt>
                <c:pt idx="9">
                  <c:v>2520</c:v>
                </c:pt>
                <c:pt idx="12">
                  <c:v>2520</c:v>
                </c:pt>
              </c:numCache>
            </c:numRef>
          </c:val>
          <c:extLst>
            <c:ext xmlns:c16="http://schemas.microsoft.com/office/drawing/2014/chart" uri="{C3380CC4-5D6E-409C-BE32-E72D297353CC}">
              <c16:uniqueId val="{00000007-B673-4304-A58B-6D7C4DCDD38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1150</c:v>
                </c:pt>
                <c:pt idx="2">
                  <c:v>#N/A</c:v>
                </c:pt>
                <c:pt idx="3">
                  <c:v>#N/A</c:v>
                </c:pt>
                <c:pt idx="4">
                  <c:v>1207</c:v>
                </c:pt>
                <c:pt idx="5">
                  <c:v>#N/A</c:v>
                </c:pt>
                <c:pt idx="6">
                  <c:v>#N/A</c:v>
                </c:pt>
                <c:pt idx="7">
                  <c:v>1133</c:v>
                </c:pt>
                <c:pt idx="8">
                  <c:v>#N/A</c:v>
                </c:pt>
                <c:pt idx="9">
                  <c:v>#N/A</c:v>
                </c:pt>
                <c:pt idx="10">
                  <c:v>902</c:v>
                </c:pt>
                <c:pt idx="11">
                  <c:v>#N/A</c:v>
                </c:pt>
                <c:pt idx="12">
                  <c:v>#N/A</c:v>
                </c:pt>
                <c:pt idx="13">
                  <c:v>798</c:v>
                </c:pt>
                <c:pt idx="14">
                  <c:v>#N/A</c:v>
                </c:pt>
              </c:numCache>
            </c:numRef>
          </c:val>
          <c:smooth val="0"/>
          <c:extLst>
            <c:ext xmlns:c16="http://schemas.microsoft.com/office/drawing/2014/chart" uri="{C3380CC4-5D6E-409C-BE32-E72D297353CC}">
              <c16:uniqueId val="{00000008-B673-4304-A58B-6D7C4DCDD38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30231</c:v>
                </c:pt>
                <c:pt idx="5">
                  <c:v>30114</c:v>
                </c:pt>
                <c:pt idx="8">
                  <c:v>29142</c:v>
                </c:pt>
                <c:pt idx="11">
                  <c:v>27847</c:v>
                </c:pt>
                <c:pt idx="14">
                  <c:v>26538</c:v>
                </c:pt>
              </c:numCache>
            </c:numRef>
          </c:val>
          <c:extLst>
            <c:ext xmlns:c16="http://schemas.microsoft.com/office/drawing/2014/chart" uri="{C3380CC4-5D6E-409C-BE32-E72D297353CC}">
              <c16:uniqueId val="{00000000-E2AB-4C83-8D70-155FA0443E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1939</c:v>
                </c:pt>
                <c:pt idx="5">
                  <c:v>1885</c:v>
                </c:pt>
                <c:pt idx="8">
                  <c:v>1835</c:v>
                </c:pt>
                <c:pt idx="11">
                  <c:v>2962</c:v>
                </c:pt>
                <c:pt idx="14">
                  <c:v>2799</c:v>
                </c:pt>
              </c:numCache>
            </c:numRef>
          </c:val>
          <c:extLst>
            <c:ext xmlns:c16="http://schemas.microsoft.com/office/drawing/2014/chart" uri="{C3380CC4-5D6E-409C-BE32-E72D297353CC}">
              <c16:uniqueId val="{00000001-E2AB-4C83-8D70-155FA0443E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4117</c:v>
                </c:pt>
                <c:pt idx="5">
                  <c:v>3934</c:v>
                </c:pt>
                <c:pt idx="8">
                  <c:v>4376</c:v>
                </c:pt>
                <c:pt idx="11">
                  <c:v>4953</c:v>
                </c:pt>
                <c:pt idx="14">
                  <c:v>6061</c:v>
                </c:pt>
              </c:numCache>
            </c:numRef>
          </c:val>
          <c:extLst>
            <c:ext xmlns:c16="http://schemas.microsoft.com/office/drawing/2014/chart" uri="{C3380CC4-5D6E-409C-BE32-E72D297353CC}">
              <c16:uniqueId val="{00000002-E2AB-4C83-8D70-155FA0443E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AB-4C83-8D70-155FA0443E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AB-4C83-8D70-155FA0443E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AB-4C83-8D70-155FA0443E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3594</c:v>
                </c:pt>
                <c:pt idx="3">
                  <c:v>3455</c:v>
                </c:pt>
                <c:pt idx="6">
                  <c:v>3320</c:v>
                </c:pt>
                <c:pt idx="9">
                  <c:v>3088</c:v>
                </c:pt>
                <c:pt idx="12">
                  <c:v>3075</c:v>
                </c:pt>
              </c:numCache>
            </c:numRef>
          </c:val>
          <c:extLst>
            <c:ext xmlns:c16="http://schemas.microsoft.com/office/drawing/2014/chart" uri="{C3380CC4-5D6E-409C-BE32-E72D297353CC}">
              <c16:uniqueId val="{00000006-E2AB-4C83-8D70-155FA0443E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897</c:v>
                </c:pt>
                <c:pt idx="3">
                  <c:v>852</c:v>
                </c:pt>
                <c:pt idx="6">
                  <c:v>782</c:v>
                </c:pt>
                <c:pt idx="9">
                  <c:v>744</c:v>
                </c:pt>
                <c:pt idx="12">
                  <c:v>656</c:v>
                </c:pt>
              </c:numCache>
            </c:numRef>
          </c:val>
          <c:extLst>
            <c:ext xmlns:c16="http://schemas.microsoft.com/office/drawing/2014/chart" uri="{C3380CC4-5D6E-409C-BE32-E72D297353CC}">
              <c16:uniqueId val="{00000007-E2AB-4C83-8D70-155FA0443E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12736</c:v>
                </c:pt>
                <c:pt idx="3">
                  <c:v>13665</c:v>
                </c:pt>
                <c:pt idx="6">
                  <c:v>13532</c:v>
                </c:pt>
                <c:pt idx="9">
                  <c:v>12367</c:v>
                </c:pt>
                <c:pt idx="12">
                  <c:v>10465</c:v>
                </c:pt>
              </c:numCache>
            </c:numRef>
          </c:val>
          <c:extLst>
            <c:ext xmlns:c16="http://schemas.microsoft.com/office/drawing/2014/chart" uri="{C3380CC4-5D6E-409C-BE32-E72D297353CC}">
              <c16:uniqueId val="{00000008-E2AB-4C83-8D70-155FA0443E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413</c:v>
                </c:pt>
                <c:pt idx="3">
                  <c:v>273</c:v>
                </c:pt>
                <c:pt idx="6">
                  <c:v>163</c:v>
                </c:pt>
                <c:pt idx="9">
                  <c:v>114</c:v>
                </c:pt>
                <c:pt idx="12">
                  <c:v>76</c:v>
                </c:pt>
              </c:numCache>
            </c:numRef>
          </c:val>
          <c:extLst>
            <c:ext xmlns:c16="http://schemas.microsoft.com/office/drawing/2014/chart" uri="{C3380CC4-5D6E-409C-BE32-E72D297353CC}">
              <c16:uniqueId val="{00000009-E2AB-4C83-8D70-155FA0443E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28448</c:v>
                </c:pt>
                <c:pt idx="3">
                  <c:v>28425</c:v>
                </c:pt>
                <c:pt idx="6">
                  <c:v>28629</c:v>
                </c:pt>
                <c:pt idx="9">
                  <c:v>28714</c:v>
                </c:pt>
                <c:pt idx="12">
                  <c:v>27600</c:v>
                </c:pt>
              </c:numCache>
            </c:numRef>
          </c:val>
          <c:extLst>
            <c:ext xmlns:c16="http://schemas.microsoft.com/office/drawing/2014/chart" uri="{C3380CC4-5D6E-409C-BE32-E72D297353CC}">
              <c16:uniqueId val="{0000000A-E2AB-4C83-8D70-155FA0443E1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9801</c:v>
                </c:pt>
                <c:pt idx="2">
                  <c:v>#N/A</c:v>
                </c:pt>
                <c:pt idx="3">
                  <c:v>#N/A</c:v>
                </c:pt>
                <c:pt idx="4">
                  <c:v>10737</c:v>
                </c:pt>
                <c:pt idx="5">
                  <c:v>#N/A</c:v>
                </c:pt>
                <c:pt idx="6">
                  <c:v>#N/A</c:v>
                </c:pt>
                <c:pt idx="7">
                  <c:v>11072</c:v>
                </c:pt>
                <c:pt idx="8">
                  <c:v>#N/A</c:v>
                </c:pt>
                <c:pt idx="9">
                  <c:v>#N/A</c:v>
                </c:pt>
                <c:pt idx="10">
                  <c:v>9265</c:v>
                </c:pt>
                <c:pt idx="11">
                  <c:v>#N/A</c:v>
                </c:pt>
                <c:pt idx="12">
                  <c:v>#N/A</c:v>
                </c:pt>
                <c:pt idx="13">
                  <c:v>6473</c:v>
                </c:pt>
                <c:pt idx="14">
                  <c:v>#N/A</c:v>
                </c:pt>
              </c:numCache>
            </c:numRef>
          </c:val>
          <c:smooth val="0"/>
          <c:extLst>
            <c:ext xmlns:c16="http://schemas.microsoft.com/office/drawing/2014/chart" uri="{C3380CC4-5D6E-409C-BE32-E72D297353CC}">
              <c16:uniqueId val="{0000000B-E2AB-4C83-8D70-155FA0443E1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2639</c:v>
                </c:pt>
                <c:pt idx="1">
                  <c:v>3003</c:v>
                </c:pt>
                <c:pt idx="2">
                  <c:v>3768</c:v>
                </c:pt>
              </c:numCache>
            </c:numRef>
          </c:val>
          <c:extLst>
            <c:ext xmlns:c16="http://schemas.microsoft.com/office/drawing/2014/chart" uri="{C3380CC4-5D6E-409C-BE32-E72D297353CC}">
              <c16:uniqueId val="{00000000-40A4-4BE6-A10B-AFC6F289B6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441</c:v>
                </c:pt>
                <c:pt idx="1">
                  <c:v>441</c:v>
                </c:pt>
                <c:pt idx="2">
                  <c:v>441</c:v>
                </c:pt>
              </c:numCache>
            </c:numRef>
          </c:val>
          <c:extLst>
            <c:ext xmlns:c16="http://schemas.microsoft.com/office/drawing/2014/chart" uri="{C3380CC4-5D6E-409C-BE32-E72D297353CC}">
              <c16:uniqueId val="{00000001-40A4-4BE6-A10B-AFC6F289B6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1711</c:v>
                </c:pt>
                <c:pt idx="1">
                  <c:v>933</c:v>
                </c:pt>
                <c:pt idx="2">
                  <c:v>803</c:v>
                </c:pt>
              </c:numCache>
            </c:numRef>
          </c:val>
          <c:extLst>
            <c:ext xmlns:c16="http://schemas.microsoft.com/office/drawing/2014/chart" uri="{C3380CC4-5D6E-409C-BE32-E72D297353CC}">
              <c16:uniqueId val="{00000002-40A4-4BE6-A10B-AFC6F289B6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{92829668-ED1E-4980-BDB3-88DCFE6E504B}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9F4-4DB5-AC55-8AE4F7236A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{188185A6-8801-4721-8E25-6786692197BA}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F4-4DB5-AC55-8AE4F7236A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{D1778782-1E62-4CE3-9509-A34679AEB86E}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F4-4DB5-AC55-8AE4F7236A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{D8320B39-264C-460E-BD85-50B6260E4B63}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F4-4DB5-AC55-8AE4F7236A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{96B6D480-CA5D-4331-8F25-A1FE7D39B6AF}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F4-4DB5-AC55-8AE4F7236A5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{720F72CD-0966-4E13-A5CE-CED1A8015B97}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9F4-4DB5-AC55-8AE4F7236A5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{52333AED-710E-4996-A5DD-9AE51D840B1D}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9F4-4DB5-AC55-8AE4F7236A5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{7B36A58A-EDDF-4131-90D3-CC06212BC5BF}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9F4-4DB5-AC55-8AE4F7236A5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{8C793469-873C-45AC-8734-333DF38F0E1F}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9F4-4DB5-AC55-8AE4F7236A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c:v>
                </c:pt>
                <c:pt idx="8">
                  <c:v>62.1</c:v>
                </c:pt>
                <c:pt idx="16">
                  <c:v>63.2</c:v>
                </c:pt>
                <c:pt idx="24">
                  <c:v>64.400000000000006</c:v>
                </c:pt>
                <c:pt idx="32">
                  <c:v>64.599999999999994</c:v>
                </c:pt>
              </c:numCache>
            </c:numRef>
          </c:xVal>
          <c:yVal>
            <c:numRef>
              <c:f>公会計指標分析・財政指標組合せ分析表!$BP$51:$DC$51</c:f>
              <c:numCache>
                <c:formatCode>#,##0.0;"▲ "#,##0.0</c:formatCode>
                <c:ptCount val="40"/>
                <c:pt idx="0">
                  <c:v>86.5</c:v>
                </c:pt>
                <c:pt idx="8">
                  <c:v>94.1</c:v>
                </c:pt>
                <c:pt idx="16">
                  <c:v>98.5</c:v>
                </c:pt>
                <c:pt idx="24">
                  <c:v>79.2</c:v>
                </c:pt>
                <c:pt idx="32">
                  <c:v>53.2</c:v>
                </c:pt>
              </c:numCache>
            </c:numRef>
          </c:yVal>
          <c:smooth val="0"/>
          <c:extLst>
            <c:ext xmlns:c16="http://schemas.microsoft.com/office/drawing/2014/chart" uri="{C3380CC4-5D6E-409C-BE32-E72D297353CC}">
              <c16:uniqueId val="{00000009-19F4-4DB5-AC55-8AE4F7236A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{EE308274-48D8-4611-AE42-6E33711167B7}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9F4-4DB5-AC55-8AE4F7236A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{CB81124B-C3F3-458B-B1C3-D4E919F47DD3}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F4-4DB5-AC55-8AE4F7236A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{C1FA8C20-F27B-49AD-A28F-8F503EE19F94}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F4-4DB5-AC55-8AE4F7236A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{B3412C08-EFDF-4A1A-8A45-D1BDD3B22423}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F4-4DB5-AC55-8AE4F7236A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{EEF6941B-1CF8-48BC-BDA9-95447D76693F}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F4-4DB5-AC55-8AE4F7236A5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{2A252543-ADA5-402D-9F94-A0FDC859EC53}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9F4-4DB5-AC55-8AE4F7236A5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{FCABF996-16D1-4F69-8190-8D50754C9547}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9F4-4DB5-AC55-8AE4F7236A5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{CCA034BF-5ADE-4955-AC82-2B7101183735}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9F4-4DB5-AC55-8AE4F7236A5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{E45B5B80-416E-4F97-8A18-66784F3031EF}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9F4-4DB5-AC55-8AE4F7236A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61.9</c:v>
                </c:pt>
                <c:pt idx="32">
                  <c:v>63.1</c:v>
                </c:pt>
              </c:numCache>
            </c:numRef>
          </c:xVal>
          <c:yVal>
            <c:numRef>
              <c:f>公会計指標分析・財政指標組合せ分析表!$BP$55:$DC$55</c:f>
              <c:numCache>
                <c:formatCode>#,##0.0;"▲ "#,##0.0</c:formatCode>
                <c:ptCount val="40"/>
                <c:pt idx="0">
                  <c:v>31.3</c:v>
                </c:pt>
                <c:pt idx="8">
                  <c:v>25.3</c:v>
                </c:pt>
                <c:pt idx="16">
                  <c:v>25.5</c:v>
                </c:pt>
                <c:pt idx="24">
                  <c:v>37.299999999999997</c:v>
                </c:pt>
                <c:pt idx="32">
                  <c:v>25.1</c:v>
                </c:pt>
              </c:numCache>
            </c:numRef>
          </c:yVal>
          <c:smooth val="0"/>
          <c:extLst>
            <c:ext xmlns:c16="http://schemas.microsoft.com/office/drawing/2014/chart" uri="{C3380CC4-5D6E-409C-BE32-E72D297353CC}">
              <c16:uniqueId val="{00000013-19F4-4DB5-AC55-8AE4F7236A5D}"/>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{93E19D3A-4BFB-4589-8E13-BF8830389F6D}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094-4CAD-8A31-DEC3758938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{367CBAC5-0403-42DD-9709-E421B57DD878}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94-4CAD-8A31-DEC3758938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{7EC10C5F-CE2B-416A-9D62-48C59D210290}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94-4CAD-8A31-DEC3758938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{F53E46D4-67AA-4D10-85E4-B95F8C02C553}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94-4CAD-8A31-DEC3758938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{4AAB7575-8538-40CA-8973-59FFDCA00DBB}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94-4CAD-8A31-DEC3758938A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{1CF98824-B146-45BD-BBB8-A4DDC79DE5F0}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094-4CAD-8A31-DEC3758938A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{4951FDC9-A99C-40F9-B759-DA622462D06A}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094-4CAD-8A31-DEC3758938A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{1D8DF875-CAF5-4226-AC9C-B7F33468CB00}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094-4CAD-8A31-DEC3758938A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{3F9BEB52-3EA6-4ED7-9B0D-A2026B57EB8A}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094-4CAD-8A31-DEC3758938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10.5</c:v>
                </c:pt>
                <c:pt idx="16">
                  <c:v>10.199999999999999</c:v>
                </c:pt>
                <c:pt idx="24">
                  <c:v>9.4</c:v>
                </c:pt>
                <c:pt idx="32">
                  <c:v>8.1</c:v>
                </c:pt>
              </c:numCache>
            </c:numRef>
          </c:xVal>
          <c:yVal>
            <c:numRef>
              <c:f>公会計指標分析・財政指標組合せ分析表!$BP$73:$DC$73</c:f>
              <c:numCache>
                <c:formatCode>#,##0.0;"▲ "#,##0.0</c:formatCode>
                <c:ptCount val="40"/>
                <c:pt idx="0">
                  <c:v>86.5</c:v>
                </c:pt>
                <c:pt idx="8">
                  <c:v>94.1</c:v>
                </c:pt>
                <c:pt idx="16">
                  <c:v>98.5</c:v>
                </c:pt>
                <c:pt idx="24">
                  <c:v>79.2</c:v>
                </c:pt>
                <c:pt idx="32">
                  <c:v>53.2</c:v>
                </c:pt>
              </c:numCache>
            </c:numRef>
          </c:yVal>
          <c:smooth val="0"/>
          <c:extLst>
            <c:ext xmlns:c16="http://schemas.microsoft.com/office/drawing/2014/chart" uri="{C3380CC4-5D6E-409C-BE32-E72D297353CC}">
              <c16:uniqueId val="{00000009-3094-4CAD-8A31-DEC3758938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{6C084F88-B194-4D6A-B73C-42160F42A222}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094-4CAD-8A31-DEC3758938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{9C6CCF36-CF16-4D41-A6E4-62B7822345BE}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94-4CAD-8A31-DEC3758938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{37526855-C737-4DC1-A0E2-BA31C25ACF6C}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94-4CAD-8A31-DEC3758938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{89B36A12-51D6-43AF-96A3-38BD08258EBF}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94-4CAD-8A31-DEC3758938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{E8404DB7-4568-4BC2-B95B-BD2D815CA472}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94-4CAD-8A31-DEC3758938A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{DF03CB4B-6090-4CA9-A07A-F0AC50403317}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094-4CAD-8A31-DEC3758938A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{92435961-D507-4AA4-8D1C-951B6BB86BA0}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094-4CAD-8A31-DEC3758938A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{E08B912D-5B3F-435C-8D36-9FB3B1F3927A}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094-4CAD-8A31-DEC3758938A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{35200729-6452-4109-A2B8-C3DD0632324D}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094-4CAD-8A31-DEC3758938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8.6</c:v>
                </c:pt>
                <c:pt idx="32">
                  <c:v>8.3000000000000007</c:v>
                </c:pt>
              </c:numCache>
            </c:numRef>
          </c:xVal>
          <c:yVal>
            <c:numRef>
              <c:f>公会計指標分析・財政指標組合せ分析表!$BP$77:$DC$77</c:f>
              <c:numCache>
                <c:formatCode>#,##0.0;"▲ "#,##0.0</c:formatCode>
                <c:ptCount val="40"/>
                <c:pt idx="0">
                  <c:v>31.3</c:v>
                </c:pt>
                <c:pt idx="8">
                  <c:v>25.3</c:v>
                </c:pt>
                <c:pt idx="16">
                  <c:v>25.5</c:v>
                </c:pt>
                <c:pt idx="24">
                  <c:v>37.299999999999997</c:v>
                </c:pt>
                <c:pt idx="32">
                  <c:v>25.1</c:v>
                </c:pt>
              </c:numCache>
            </c:numRef>
          </c:yVal>
          <c:smooth val="0"/>
          <c:extLst>
            <c:ext xmlns:c16="http://schemas.microsoft.com/office/drawing/2014/chart" uri="{C3380CC4-5D6E-409C-BE32-E72D297353CC}">
              <c16:uniqueId val="{00000013-3094-4CAD-8A31-DEC3758938A1}"/>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1E768DE-E6DB-4BB2-8BA5-88C0A8AAD757}"/>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BE36A78-912F-42F1-82BC-5CB150F4B4DC}"/>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新潟県五泉市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債務負担行為に基づく支出額は償還完了及び新規設定を抑制していることから減少傾向にあるが、組合等が起こした地方債の元利償還金に対する負担金等は、五泉地域衛生施設組合の廃棄物中間処理施設建設に係る償還が増えることから増加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また、これまで交付税算入率の高い地方債を優先的に活用してきており、算入公債費額は増加傾向にある。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今後も交付税算入率の高い地方債の活用や借換え等により起債許可団体の基準となる実質公債費比率が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％を超えないよう努める。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新潟県五泉市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一般会計に係る地方債の現在高は、借入額よりも償還額が上回り減少した。また、公営企業債等繰入見込額は、下水道事業の借入残高が減少したことにより減少した。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今後も地方債の新規発行を伴う普通建設事業費の抑制や、交付税算入率の高い地方債の活用など、比率の上昇抑制に努める。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新潟県五泉市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百万円積み立てたこと及び、交流拠点複合施設建設事業等のために地域振興基金を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百万円取崩したことによる差引で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今後は、普通交付税の合併算定替えによる特例措置が令和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年度からなくなったことによる財源不足を補うため、財政調整基金の取崩しが見込まれる。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地域振興基金：市民の連携の強化及び地域振興のための事業に充てるための基金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教育施設整備基金：教育施設の整備の財源に充てるための基金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交通安全対策基金：交通安全対策の費用に充てるための基金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交流拠点複合施設建設事業等のために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必要に応じて基金の使途にあった事業に充当する。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地方財政法の規定により歳入歳出の決算剰余金の二分の一を下らない金額を積み立てたため増加した。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地方財政法の規定により歳入歳出の決算剰余金の二分の一を下らない金額を積み立て、今後見込まれる財源不足に備える。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市債償還平準化のため、取崩しが見込まれる。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8D6C45A-61F1-460D-AEC2-8EDB2140DE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D140965-3B3F-434A-B455-8D276337B2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86CC622-65C0-44F0-8053-AD9760CB2849}"/>
            </a:ext>
          </a:extLst>
        </xdr:cNvPr>
        <xdr:cNvSpPr/>
      </xdr:nvSpPr>
      <xdr:spPr>
        <a:xfrm>
          <a:off x="355600" y="63500"/>
          <a:ext cx="11733213"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1EE26CA-B66D-48BA-A907-99C171598F09}"/>
            </a:ext>
          </a:extLst>
        </xdr:cNvPr>
        <xdr:cNvSpPr/>
      </xdr:nvSpPr>
      <xdr:spPr>
        <a:xfrm>
          <a:off x="15773400" y="190500"/>
          <a:ext cx="3644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B3565B6-3B4C-43CC-8BFD-7500E800C74C}"/>
            </a:ext>
          </a:extLst>
        </xdr:cNvPr>
        <xdr:cNvSpPr/>
      </xdr:nvSpPr>
      <xdr:spPr>
        <a:xfrm>
          <a:off x="15789275" y="215900"/>
          <a:ext cx="36099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E5494B5-EECC-4190-9DC4-DAA8A7DD221F}"/>
            </a:ext>
          </a:extLst>
        </xdr:cNvPr>
        <xdr:cNvSpPr/>
      </xdr:nvSpPr>
      <xdr:spPr>
        <a:xfrm>
          <a:off x="15809913" y="241300"/>
          <a:ext cx="3557587"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CAFE5A9-AB35-42A3-BD4F-070D656A7987}"/>
            </a:ext>
          </a:extLst>
        </xdr:cNvPr>
        <xdr:cNvSpPr/>
      </xdr:nvSpPr>
      <xdr:spPr>
        <a:xfrm>
          <a:off x="13179425" y="190500"/>
          <a:ext cx="24606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58D814E-029C-4A33-93AF-3258D713CCCB}"/>
            </a:ext>
          </a:extLst>
        </xdr:cNvPr>
        <xdr:cNvSpPr/>
      </xdr:nvSpPr>
      <xdr:spPr>
        <a:xfrm>
          <a:off x="13204825" y="215900"/>
          <a:ext cx="24161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C227A45-C565-4F95-AC8D-8FD9BFFEF918}"/>
            </a:ext>
          </a:extLst>
        </xdr:cNvPr>
        <xdr:cNvSpPr/>
      </xdr:nvSpPr>
      <xdr:spPr>
        <a:xfrm>
          <a:off x="13230225" y="241300"/>
          <a:ext cx="2373313"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3C67ADC-FE6F-4D2A-A681-760FE752ADC9}"/>
            </a:ext>
          </a:extLst>
        </xdr:cNvPr>
        <xdr:cNvSpPr/>
      </xdr:nvSpPr>
      <xdr:spPr>
        <a:xfrm>
          <a:off x="458787" y="889000"/>
          <a:ext cx="9339263" cy="17018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879532E-B57D-4A27-976F-1D91FDA29D0B}"/>
            </a:ext>
          </a:extLst>
        </xdr:cNvPr>
        <xdr:cNvSpPr/>
      </xdr:nvSpPr>
      <xdr:spPr>
        <a:xfrm>
          <a:off x="581025" y="920750"/>
          <a:ext cx="1287463"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C491845-1DB6-4ADC-85A4-1D5953A7E1A5}"/>
            </a:ext>
          </a:extLst>
        </xdr:cNvPr>
        <xdr:cNvSpPr/>
      </xdr:nvSpPr>
      <xdr:spPr>
        <a:xfrm>
          <a:off x="1814513" y="920750"/>
          <a:ext cx="1233487"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48,091
47,681
351.91
24,196,326
23,183,054
968,023
14,527,763
27,599,809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7B478DD-5950-4D8E-85D3-558AC6677DF0}"/>
            </a:ext>
          </a:extLst>
        </xdr:cNvPr>
        <xdr:cNvSpPr/>
      </xdr:nvSpPr>
      <xdr:spPr>
        <a:xfrm>
          <a:off x="3048000" y="920750"/>
          <a:ext cx="14097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CFAFA86-D055-4420-9BA9-6352B6D5AD45}"/>
            </a:ext>
          </a:extLst>
        </xdr:cNvPr>
        <xdr:cNvSpPr/>
      </xdr:nvSpPr>
      <xdr:spPr>
        <a:xfrm>
          <a:off x="4457700" y="939800"/>
          <a:ext cx="18748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6DDBD93-D98E-4890-914C-541B276ABE5D}"/>
            </a:ext>
          </a:extLst>
        </xdr:cNvPr>
        <xdr:cNvSpPr/>
      </xdr:nvSpPr>
      <xdr:spPr>
        <a:xfrm>
          <a:off x="6332538" y="939800"/>
          <a:ext cx="11747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4E9E542-C15D-4562-A35B-1ABA51C32D55}"/>
            </a:ext>
          </a:extLst>
        </xdr:cNvPr>
        <xdr:cNvSpPr/>
      </xdr:nvSpPr>
      <xdr:spPr>
        <a:xfrm>
          <a:off x="7566025" y="952500"/>
          <a:ext cx="5921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FA34A0C-2661-44DB-80F3-08308D9D1227}"/>
            </a:ext>
          </a:extLst>
        </xdr:cNvPr>
        <xdr:cNvSpPr/>
      </xdr:nvSpPr>
      <xdr:spPr>
        <a:xfrm>
          <a:off x="4457700" y="168592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2DF52DA-ED7A-48BE-B10E-DF3A2A020CC5}"/>
            </a:ext>
          </a:extLst>
        </xdr:cNvPr>
        <xdr:cNvSpPr/>
      </xdr:nvSpPr>
      <xdr:spPr>
        <a:xfrm>
          <a:off x="6396038" y="1685925"/>
          <a:ext cx="3402012"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CCCB4B3-1143-4516-8801-CA0017D2A354}"/>
            </a:ext>
          </a:extLst>
        </xdr:cNvPr>
        <xdr:cNvSpPr/>
      </xdr:nvSpPr>
      <xdr:spPr>
        <a:xfrm>
          <a:off x="10260013" y="889000"/>
          <a:ext cx="1409700" cy="12223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D639F2F-9456-4F12-A89C-60EA9922B818}"/>
            </a:ext>
          </a:extLst>
        </xdr:cNvPr>
        <xdr:cNvSpPr/>
      </xdr:nvSpPr>
      <xdr:spPr>
        <a:xfrm>
          <a:off x="10501313" y="952500"/>
          <a:ext cx="1233488"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E01744C-3055-4C5B-83B5-7B1640B64E62}"/>
            </a:ext>
          </a:extLst>
        </xdr:cNvPr>
        <xdr:cNvSpPr/>
      </xdr:nvSpPr>
      <xdr:spPr>
        <a:xfrm>
          <a:off x="10501313" y="1219200"/>
          <a:ext cx="1233488" cy="492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7CDCF8-2325-44F6-8E04-313EAB2777D6}"/>
            </a:ext>
          </a:extLst>
        </xdr:cNvPr>
        <xdr:cNvSpPr/>
      </xdr:nvSpPr>
      <xdr:spPr>
        <a:xfrm>
          <a:off x="10501313" y="1543050"/>
          <a:ext cx="1350962"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DC27346-993B-4605-A053-6E69AAAB9887}"/>
            </a:ext>
          </a:extLst>
        </xdr:cNvPr>
        <xdr:cNvCxnSpPr/>
      </xdr:nvCxnSpPr>
      <xdr:spPr>
        <a:xfrm flipH="1">
          <a:off x="10328275" y="1041400"/>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F83E04B-EF91-4D50-BADC-F981C6E7C737}"/>
            </a:ext>
          </a:extLst>
        </xdr:cNvPr>
        <xdr:cNvSpPr/>
      </xdr:nvSpPr>
      <xdr:spPr>
        <a:xfrm>
          <a:off x="10382250"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4B7C36C-925A-4A23-A702-51269F245E51}"/>
            </a:ext>
          </a:extLst>
        </xdr:cNvPr>
        <xdr:cNvSpPr/>
      </xdr:nvSpPr>
      <xdr:spPr>
        <a:xfrm>
          <a:off x="10382250" y="13081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74FAF53-BE5C-4354-A025-E39148ADC86E}"/>
            </a:ext>
          </a:extLst>
        </xdr:cNvPr>
        <xdr:cNvCxnSpPr/>
      </xdr:nvCxnSpPr>
      <xdr:spPr>
        <a:xfrm>
          <a:off x="10426700" y="154305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4A4196D-3344-49E2-AC43-2BCAEF79957F}"/>
            </a:ext>
          </a:extLst>
        </xdr:cNvPr>
        <xdr:cNvCxnSpPr/>
      </xdr:nvCxnSpPr>
      <xdr:spPr>
        <a:xfrm>
          <a:off x="10347325" y="15430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800597B-BEDE-4623-877C-1EC31A1CC2C1}"/>
            </a:ext>
          </a:extLst>
        </xdr:cNvPr>
        <xdr:cNvCxnSpPr/>
      </xdr:nvCxnSpPr>
      <xdr:spPr>
        <a:xfrm flipV="1">
          <a:off x="10426700" y="17716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9E7E65D-C928-47ED-8CD8-1B196A85DB58}"/>
            </a:ext>
          </a:extLst>
        </xdr:cNvPr>
        <xdr:cNvCxnSpPr/>
      </xdr:nvCxnSpPr>
      <xdr:spPr>
        <a:xfrm>
          <a:off x="10347325" y="190500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4FCFE0F-6780-4802-82D0-9735CF055BAC}"/>
            </a:ext>
          </a:extLst>
        </xdr:cNvPr>
        <xdr:cNvSpPr txBox="1"/>
      </xdr:nvSpPr>
      <xdr:spPr>
        <a:xfrm>
          <a:off x="419100" y="26828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9D9A39C-4710-4DD6-A332-5CCE3B487453}"/>
            </a:ext>
          </a:extLst>
        </xdr:cNvPr>
        <xdr:cNvSpPr txBox="1"/>
      </xdr:nvSpPr>
      <xdr:spPr>
        <a:xfrm>
          <a:off x="419100" y="29146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F02F7418-2743-419D-AC56-20DD95EEE3FA}"/>
            </a:ext>
          </a:extLst>
        </xdr:cNvPr>
        <xdr:cNvSpPr txBox="1"/>
      </xdr:nvSpPr>
      <xdr:spPr>
        <a:xfrm>
          <a:off x="419100" y="31369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AA3B50A-BA6C-4430-B2D6-C9465B897845}"/>
            </a:ext>
          </a:extLst>
        </xdr:cNvPr>
        <xdr:cNvSpPr txBox="1"/>
      </xdr:nvSpPr>
      <xdr:spPr>
        <a:xfrm>
          <a:off x="419100" y="33686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EFAEB28-F764-4B0B-A3B6-A64E7E06F402}"/>
            </a:ext>
          </a:extLst>
        </xdr:cNvPr>
        <xdr:cNvSpPr txBox="1"/>
      </xdr:nvSpPr>
      <xdr:spPr>
        <a:xfrm>
          <a:off x="419100" y="36004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12250EB-1092-440F-8086-DF49FEF9F713}"/>
            </a:ext>
          </a:extLst>
        </xdr:cNvPr>
        <xdr:cNvSpPr/>
      </xdr:nvSpPr>
      <xdr:spPr>
        <a:xfrm>
          <a:off x="1184275" y="4092575"/>
          <a:ext cx="39274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7347FE7-75C7-49BB-B40C-130E57FC505A}"/>
            </a:ext>
          </a:extLst>
        </xdr:cNvPr>
        <xdr:cNvSpPr/>
      </xdr:nvSpPr>
      <xdr:spPr>
        <a:xfrm>
          <a:off x="1857552" y="4462717"/>
          <a:ext cx="1599846"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45A6D57-263F-45BC-AB4B-4EEAF211C888}"/>
            </a:ext>
          </a:extLst>
        </xdr:cNvPr>
        <xdr:cNvSpPr/>
      </xdr:nvSpPr>
      <xdr:spPr>
        <a:xfrm>
          <a:off x="3555677" y="4446046"/>
          <a:ext cx="783283"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4968CB2-9CBC-4BD6-867A-5574136D41A9}"/>
            </a:ext>
          </a:extLst>
        </xdr:cNvPr>
        <xdr:cNvSpPr/>
      </xdr:nvSpPr>
      <xdr:spPr>
        <a:xfrm>
          <a:off x="506095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ACE976B-1C44-4209-9155-BDE85C5EDDE7}"/>
            </a:ext>
          </a:extLst>
        </xdr:cNvPr>
        <xdr:cNvSpPr/>
      </xdr:nvSpPr>
      <xdr:spPr>
        <a:xfrm>
          <a:off x="506095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59BB97A-E1FC-4952-A4E0-AB03A0C15CB0}"/>
            </a:ext>
          </a:extLst>
        </xdr:cNvPr>
        <xdr:cNvSpPr/>
      </xdr:nvSpPr>
      <xdr:spPr>
        <a:xfrm>
          <a:off x="647065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3BBCBB5-3D23-4275-9A91-EED128B297A9}"/>
            </a:ext>
          </a:extLst>
        </xdr:cNvPr>
        <xdr:cNvSpPr/>
      </xdr:nvSpPr>
      <xdr:spPr>
        <a:xfrm>
          <a:off x="647065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ABC2F01-748E-4AEB-8865-D5A6574DE3BA}"/>
            </a:ext>
          </a:extLst>
        </xdr:cNvPr>
        <xdr:cNvSpPr/>
      </xdr:nvSpPr>
      <xdr:spPr>
        <a:xfrm>
          <a:off x="800735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CFC617B-1F23-437A-B423-C00097B4F77B}"/>
            </a:ext>
          </a:extLst>
        </xdr:cNvPr>
        <xdr:cNvSpPr/>
      </xdr:nvSpPr>
      <xdr:spPr>
        <a:xfrm>
          <a:off x="800735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12982A9-753C-4670-AB0B-4E3FC0826791}"/>
            </a:ext>
          </a:extLst>
        </xdr:cNvPr>
        <xdr:cNvSpPr/>
      </xdr:nvSpPr>
      <xdr:spPr>
        <a:xfrm>
          <a:off x="1184275" y="4772025"/>
          <a:ext cx="3927475"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253671B-3959-48BE-895E-269CDD124F51}"/>
            </a:ext>
          </a:extLst>
        </xdr:cNvPr>
        <xdr:cNvSpPr/>
      </xdr:nvSpPr>
      <xdr:spPr>
        <a:xfrm>
          <a:off x="5364163" y="4772025"/>
          <a:ext cx="4405312"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B822E54-3433-4D29-94B3-8BC54D44C57E}"/>
            </a:ext>
          </a:extLst>
        </xdr:cNvPr>
        <xdr:cNvSpPr/>
      </xdr:nvSpPr>
      <xdr:spPr>
        <a:xfrm>
          <a:off x="5364163" y="4835525"/>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9997F99-1122-4846-B4BC-77640E8994BB}"/>
            </a:ext>
          </a:extLst>
        </xdr:cNvPr>
        <xdr:cNvSpPr txBox="1"/>
      </xdr:nvSpPr>
      <xdr:spPr>
        <a:xfrm>
          <a:off x="5426075" y="5045075"/>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上昇傾向にあるが、類似団体平均と比較するとその伸びは同程度となっている。今後は「五泉市公共施設等総合管理計画」及び「五泉市個別施設計画」に基づき、公共施設の大規模改修を計画的に行い施設の長寿命化を図るとともに、利用見込みの少ない施設については、統廃合も含め検討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2B82275-3BC9-44E7-9AD8-EDBE130FA6A9}"/>
            </a:ext>
          </a:extLst>
        </xdr:cNvPr>
        <xdr:cNvSpPr txBox="1"/>
      </xdr:nvSpPr>
      <xdr:spPr>
        <a:xfrm>
          <a:off x="1160463" y="4591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91149B4-DBEA-431E-96C3-8719A8A9F250}"/>
            </a:ext>
          </a:extLst>
        </xdr:cNvPr>
        <xdr:cNvCxnSpPr/>
      </xdr:nvCxnSpPr>
      <xdr:spPr>
        <a:xfrm>
          <a:off x="1184275" y="6811962"/>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86E9151D-4813-4019-AA4F-593B6A229496}"/>
            </a:ext>
          </a:extLst>
        </xdr:cNvPr>
        <xdr:cNvSpPr txBox="1"/>
      </xdr:nvSpPr>
      <xdr:spPr>
        <a:xfrm>
          <a:off x="752949" y="67229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63469638-A7F6-4D1C-8C53-1EE5EAD5A67F}"/>
            </a:ext>
          </a:extLst>
        </xdr:cNvPr>
        <xdr:cNvCxnSpPr/>
      </xdr:nvCxnSpPr>
      <xdr:spPr>
        <a:xfrm>
          <a:off x="1184275" y="6517822"/>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E979196A-01D7-41AD-AAC0-5F3B8B5BAD6A}"/>
            </a:ext>
          </a:extLst>
        </xdr:cNvPr>
        <xdr:cNvSpPr txBox="1"/>
      </xdr:nvSpPr>
      <xdr:spPr>
        <a:xfrm>
          <a:off x="804244" y="64335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DE552242-E0F7-4B2F-AB65-33DCA68FC2A7}"/>
            </a:ext>
          </a:extLst>
        </xdr:cNvPr>
        <xdr:cNvCxnSpPr/>
      </xdr:nvCxnSpPr>
      <xdr:spPr>
        <a:xfrm>
          <a:off x="1184275" y="6228443"/>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DA6DEEF8-0C36-4B6F-8248-0705CBA1A595}"/>
            </a:ext>
          </a:extLst>
        </xdr:cNvPr>
        <xdr:cNvSpPr txBox="1"/>
      </xdr:nvSpPr>
      <xdr:spPr>
        <a:xfrm>
          <a:off x="804244" y="61441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F2452CB8-DA70-4FA9-BACD-0D34987A679E}"/>
            </a:ext>
          </a:extLst>
        </xdr:cNvPr>
        <xdr:cNvCxnSpPr/>
      </xdr:nvCxnSpPr>
      <xdr:spPr>
        <a:xfrm>
          <a:off x="1184275" y="5939064"/>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FC677699-367C-43DE-9FEF-6EBA1285F760}"/>
            </a:ext>
          </a:extLst>
        </xdr:cNvPr>
        <xdr:cNvSpPr txBox="1"/>
      </xdr:nvSpPr>
      <xdr:spPr>
        <a:xfrm>
          <a:off x="804244" y="584526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D79986B8-9B51-4DA9-A680-FD644D69B7DD}"/>
            </a:ext>
          </a:extLst>
        </xdr:cNvPr>
        <xdr:cNvCxnSpPr/>
      </xdr:nvCxnSpPr>
      <xdr:spPr>
        <a:xfrm>
          <a:off x="1184275" y="5649686"/>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197FCB16-73AF-4EA6-BB7A-13A098700A39}"/>
            </a:ext>
          </a:extLst>
        </xdr:cNvPr>
        <xdr:cNvSpPr txBox="1"/>
      </xdr:nvSpPr>
      <xdr:spPr>
        <a:xfrm>
          <a:off x="804244" y="55558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97D51665-61E6-4808-973F-A3558D873A98}"/>
            </a:ext>
          </a:extLst>
        </xdr:cNvPr>
        <xdr:cNvCxnSpPr/>
      </xdr:nvCxnSpPr>
      <xdr:spPr>
        <a:xfrm>
          <a:off x="1184275" y="5350782"/>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B9DB13CC-7A79-48A5-ADD5-9C6E7FB00141}"/>
            </a:ext>
          </a:extLst>
        </xdr:cNvPr>
        <xdr:cNvSpPr txBox="1"/>
      </xdr:nvSpPr>
      <xdr:spPr>
        <a:xfrm>
          <a:off x="804244" y="5266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48AB6012-C776-49C9-9EC5-AF178FE96F82}"/>
            </a:ext>
          </a:extLst>
        </xdr:cNvPr>
        <xdr:cNvCxnSpPr/>
      </xdr:nvCxnSpPr>
      <xdr:spPr>
        <a:xfrm>
          <a:off x="1184275" y="5061403"/>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54783D54-B9D2-44BE-A728-3F3A60707312}"/>
            </a:ext>
          </a:extLst>
        </xdr:cNvPr>
        <xdr:cNvSpPr txBox="1"/>
      </xdr:nvSpPr>
      <xdr:spPr>
        <a:xfrm>
          <a:off x="804244" y="49771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EE2B65E4-EE88-42AB-85DA-7A90EC50FD95}"/>
            </a:ext>
          </a:extLst>
        </xdr:cNvPr>
        <xdr:cNvCxnSpPr/>
      </xdr:nvCxnSpPr>
      <xdr:spPr>
        <a:xfrm>
          <a:off x="1184275" y="4772025"/>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AAFB2B3A-B121-4EFF-916A-44C004B00EAD}"/>
            </a:ext>
          </a:extLst>
        </xdr:cNvPr>
        <xdr:cNvSpPr txBox="1"/>
      </xdr:nvSpPr>
      <xdr:spPr>
        <a:xfrm>
          <a:off x="804244" y="46877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3BA29E96-8FBF-44FA-9C8C-2879270310E7}"/>
            </a:ext>
          </a:extLst>
        </xdr:cNvPr>
        <xdr:cNvSpPr/>
      </xdr:nvSpPr>
      <xdr:spPr>
        <a:xfrm>
          <a:off x="1184275" y="4772025"/>
          <a:ext cx="3927475"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B014686E-B63B-425C-A6CD-468625F0F669}"/>
            </a:ext>
          </a:extLst>
        </xdr:cNvPr>
        <xdr:cNvCxnSpPr/>
      </xdr:nvCxnSpPr>
      <xdr:spPr>
        <a:xfrm flipV="1">
          <a:off x="4417695" y="4999990"/>
          <a:ext cx="1270" cy="141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E11237BE-4FCE-40E7-BDFC-877DBC1ED6D1}"/>
            </a:ext>
          </a:extLst>
        </xdr:cNvPr>
        <xdr:cNvSpPr txBox="1"/>
      </xdr:nvSpPr>
      <xdr:spPr>
        <a:xfrm>
          <a:off x="4470400" y="6420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D4449828-EAC7-4900-A440-7A6C37CD821C}"/>
            </a:ext>
          </a:extLst>
        </xdr:cNvPr>
        <xdr:cNvCxnSpPr/>
      </xdr:nvCxnSpPr>
      <xdr:spPr>
        <a:xfrm>
          <a:off x="4335463" y="6416312"/>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id="{AE98CC5D-6993-4A65-9D5A-F6A276561862}"/>
            </a:ext>
          </a:extLst>
        </xdr:cNvPr>
        <xdr:cNvSpPr txBox="1"/>
      </xdr:nvSpPr>
      <xdr:spPr>
        <a:xfrm>
          <a:off x="4470400" y="478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21DCFF0F-93DA-4B8A-9116-A4E192D68604}"/>
            </a:ext>
          </a:extLst>
        </xdr:cNvPr>
        <xdr:cNvCxnSpPr/>
      </xdr:nvCxnSpPr>
      <xdr:spPr>
        <a:xfrm>
          <a:off x="4335463" y="4999990"/>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a:extLst>
            <a:ext uri="{FF2B5EF4-FFF2-40B4-BE49-F238E27FC236}">
              <a16:creationId xmlns:a16="http://schemas.microsoft.com/office/drawing/2014/main" id="{9540C19C-A28A-4D7D-BB64-EA943CD862B6}"/>
            </a:ext>
          </a:extLst>
        </xdr:cNvPr>
        <xdr:cNvSpPr txBox="1"/>
      </xdr:nvSpPr>
      <xdr:spPr>
        <a:xfrm>
          <a:off x="4470400" y="55459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261495C8-D728-49F2-994D-ADE93C0757F7}"/>
            </a:ext>
          </a:extLst>
        </xdr:cNvPr>
        <xdr:cNvSpPr/>
      </xdr:nvSpPr>
      <xdr:spPr>
        <a:xfrm>
          <a:off x="4368800" y="568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a:extLst>
            <a:ext uri="{FF2B5EF4-FFF2-40B4-BE49-F238E27FC236}">
              <a16:creationId xmlns:a16="http://schemas.microsoft.com/office/drawing/2014/main" id="{8089B41B-4A5B-4BEF-BA42-BEC78E4F9832}"/>
            </a:ext>
          </a:extLst>
        </xdr:cNvPr>
        <xdr:cNvSpPr/>
      </xdr:nvSpPr>
      <xdr:spPr>
        <a:xfrm>
          <a:off x="3714750" y="5657487"/>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111669</xdr:rowOff>
    </xdr:from>
    <xdr:to>
      <xdr:col>15</xdr:col>
      <xdr:colOff>187325</xdr:colOff>
      <xdr:row>30</xdr:row>
      <xdr:rowOff>41819</xdr:rowOff>
    </xdr:to>
    <xdr:sp macro="" textlink="">
      <xdr:nvSpPr>
        <xdr:cNvPr id="75" name="フローチャート: 判断 74">
          <a:extLst>
            <a:ext uri="{FF2B5EF4-FFF2-40B4-BE49-F238E27FC236}">
              <a16:creationId xmlns:a16="http://schemas.microsoft.com/office/drawing/2014/main" id="{56C9A295-D3E3-47ED-B4A0-BAB73745BC56}"/>
            </a:ext>
          </a:extLst>
        </xdr:cNvPr>
        <xdr:cNvSpPr/>
      </xdr:nvSpPr>
      <xdr:spPr>
        <a:xfrm>
          <a:off x="3009900" y="5626644"/>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74658</xdr:rowOff>
    </xdr:from>
    <xdr:to>
      <xdr:col>11</xdr:col>
      <xdr:colOff>187325</xdr:colOff>
      <xdr:row>30</xdr:row>
      <xdr:rowOff>4808</xdr:rowOff>
    </xdr:to>
    <xdr:sp macro="" textlink="">
      <xdr:nvSpPr>
        <xdr:cNvPr id="76" name="フローチャート: 判断 75">
          <a:extLst>
            <a:ext uri="{FF2B5EF4-FFF2-40B4-BE49-F238E27FC236}">
              <a16:creationId xmlns:a16="http://schemas.microsoft.com/office/drawing/2014/main" id="{CE62DE1F-30BA-4883-8A6A-2AF2D5CC807D}"/>
            </a:ext>
          </a:extLst>
        </xdr:cNvPr>
        <xdr:cNvSpPr/>
      </xdr:nvSpPr>
      <xdr:spPr>
        <a:xfrm>
          <a:off x="2305050" y="5589633"/>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77" name="フローチャート: 判断 76">
          <a:extLst>
            <a:ext uri="{FF2B5EF4-FFF2-40B4-BE49-F238E27FC236}">
              <a16:creationId xmlns:a16="http://schemas.microsoft.com/office/drawing/2014/main" id="{C0E3CECE-C670-423C-B724-229ED6EFCD27}"/>
            </a:ext>
          </a:extLst>
        </xdr:cNvPr>
        <xdr:cNvSpPr/>
      </xdr:nvSpPr>
      <xdr:spPr>
        <a:xfrm>
          <a:off x="1600200" y="554953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A140077-4CE7-4963-844A-5A4E054DAA54}"/>
            </a:ext>
          </a:extLst>
        </xdr:cNvPr>
        <xdr:cNvSpPr txBox="1"/>
      </xdr:nvSpPr>
      <xdr:spPr>
        <a:xfrm>
          <a:off x="425608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A26AD6C-EAC8-4E7E-98B3-50754C74B353}"/>
            </a:ext>
          </a:extLst>
        </xdr:cNvPr>
        <xdr:cNvSpPr txBox="1"/>
      </xdr:nvSpPr>
      <xdr:spPr>
        <a:xfrm>
          <a:off x="360203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59C5FE3-80EB-4138-990C-43F5AAC7623D}"/>
            </a:ext>
          </a:extLst>
        </xdr:cNvPr>
        <xdr:cNvSpPr txBox="1"/>
      </xdr:nvSpPr>
      <xdr:spPr>
        <a:xfrm>
          <a:off x="289718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B7FC9B0-3544-4305-9316-786B4FAE3DB9}"/>
            </a:ext>
          </a:extLst>
        </xdr:cNvPr>
        <xdr:cNvSpPr txBox="1"/>
      </xdr:nvSpPr>
      <xdr:spPr>
        <a:xfrm>
          <a:off x="219233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8960E56-6533-4386-B02D-6A866F7A716E}"/>
            </a:ext>
          </a:extLst>
        </xdr:cNvPr>
        <xdr:cNvSpPr txBox="1"/>
      </xdr:nvSpPr>
      <xdr:spPr>
        <a:xfrm>
          <a:off x="148748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54338</xdr:rowOff>
    </xdr:from>
    <xdr:to>
      <xdr:col>23</xdr:col>
      <xdr:colOff>136525</xdr:colOff>
      <xdr:row>30</xdr:row>
      <xdr:rowOff>155938</xdr:rowOff>
    </xdr:to>
    <xdr:sp macro="" textlink="">
      <xdr:nvSpPr>
        <xdr:cNvPr id="83" name="楕円 82">
          <a:extLst>
            <a:ext uri="{FF2B5EF4-FFF2-40B4-BE49-F238E27FC236}">
              <a16:creationId xmlns:a16="http://schemas.microsoft.com/office/drawing/2014/main" id="{6F6882E9-892B-4A0E-8482-3AEA732978F9}"/>
            </a:ext>
          </a:extLst>
        </xdr:cNvPr>
        <xdr:cNvSpPr/>
      </xdr:nvSpPr>
      <xdr:spPr>
        <a:xfrm>
          <a:off x="4368800" y="573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32765</xdr:rowOff>
    </xdr:from>
    <xdr:ext cx="405111" cy="259045"/>
    <xdr:sp macro="" textlink="">
      <xdr:nvSpPr>
        <xdr:cNvPr id="84" name="有形固定資産減価償却率該当値テキスト">
          <a:extLst>
            <a:ext uri="{FF2B5EF4-FFF2-40B4-BE49-F238E27FC236}">
              <a16:creationId xmlns:a16="http://schemas.microsoft.com/office/drawing/2014/main" id="{A833EA93-CA06-4828-8BFF-EDCFD043CF9C}"/>
            </a:ext>
          </a:extLst>
        </xdr:cNvPr>
        <xdr:cNvSpPr txBox="1"/>
      </xdr:nvSpPr>
      <xdr:spPr>
        <a:xfrm>
          <a:off x="4470400" y="570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48169</xdr:rowOff>
    </xdr:from>
    <xdr:to>
      <xdr:col>19</xdr:col>
      <xdr:colOff>187325</xdr:colOff>
      <xdr:row>30</xdr:row>
      <xdr:rowOff>149769</xdr:rowOff>
    </xdr:to>
    <xdr:sp macro="" textlink="">
      <xdr:nvSpPr>
        <xdr:cNvPr id="85" name="楕円 84">
          <a:extLst>
            <a:ext uri="{FF2B5EF4-FFF2-40B4-BE49-F238E27FC236}">
              <a16:creationId xmlns:a16="http://schemas.microsoft.com/office/drawing/2014/main" id="{50E8AD95-AF96-41CA-9D9D-3498FFB0067F}"/>
            </a:ext>
          </a:extLst>
        </xdr:cNvPr>
        <xdr:cNvSpPr/>
      </xdr:nvSpPr>
      <xdr:spPr>
        <a:xfrm>
          <a:off x="3714750" y="572506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98969</xdr:rowOff>
    </xdr:from>
    <xdr:to>
      <xdr:col>23</xdr:col>
      <xdr:colOff>85725</xdr:colOff>
      <xdr:row>30</xdr:row>
      <xdr:rowOff>105138</xdr:rowOff>
    </xdr:to>
    <xdr:cxnSp macro="">
      <xdr:nvCxnSpPr>
        <xdr:cNvPr id="86" name="直線コネクタ 85">
          <a:extLst>
            <a:ext uri="{FF2B5EF4-FFF2-40B4-BE49-F238E27FC236}">
              <a16:creationId xmlns:a16="http://schemas.microsoft.com/office/drawing/2014/main" id="{1732D913-58A4-4F24-A414-4401E43FFAA3}"/>
            </a:ext>
          </a:extLst>
        </xdr:cNvPr>
        <xdr:cNvCxnSpPr/>
      </xdr:nvCxnSpPr>
      <xdr:spPr>
        <a:xfrm>
          <a:off x="3765550" y="5775869"/>
          <a:ext cx="65405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11158</xdr:rowOff>
    </xdr:from>
    <xdr:to>
      <xdr:col>15</xdr:col>
      <xdr:colOff>187325</xdr:colOff>
      <xdr:row>30</xdr:row>
      <xdr:rowOff>112758</xdr:rowOff>
    </xdr:to>
    <xdr:sp macro="" textlink="">
      <xdr:nvSpPr>
        <xdr:cNvPr id="87" name="楕円 86">
          <a:extLst>
            <a:ext uri="{FF2B5EF4-FFF2-40B4-BE49-F238E27FC236}">
              <a16:creationId xmlns:a16="http://schemas.microsoft.com/office/drawing/2014/main" id="{63D767BF-D71A-4F69-B137-811337D161D0}"/>
            </a:ext>
          </a:extLst>
        </xdr:cNvPr>
        <xdr:cNvSpPr/>
      </xdr:nvSpPr>
      <xdr:spPr>
        <a:xfrm>
          <a:off x="3009900" y="568805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61958</xdr:rowOff>
    </xdr:from>
    <xdr:to>
      <xdr:col>19</xdr:col>
      <xdr:colOff>136525</xdr:colOff>
      <xdr:row>30</xdr:row>
      <xdr:rowOff>98969</xdr:rowOff>
    </xdr:to>
    <xdr:cxnSp macro="">
      <xdr:nvCxnSpPr>
        <xdr:cNvPr id="88" name="直線コネクタ 87">
          <a:extLst>
            <a:ext uri="{FF2B5EF4-FFF2-40B4-BE49-F238E27FC236}">
              <a16:creationId xmlns:a16="http://schemas.microsoft.com/office/drawing/2014/main" id="{644F80F4-8B5C-4074-A10C-77111D8939C9}"/>
            </a:ext>
          </a:extLst>
        </xdr:cNvPr>
        <xdr:cNvCxnSpPr/>
      </xdr:nvCxnSpPr>
      <xdr:spPr>
        <a:xfrm>
          <a:off x="3060700" y="5738858"/>
          <a:ext cx="70485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148681</xdr:rowOff>
    </xdr:from>
    <xdr:to>
      <xdr:col>11</xdr:col>
      <xdr:colOff>187325</xdr:colOff>
      <xdr:row>30</xdr:row>
      <xdr:rowOff>78831</xdr:rowOff>
    </xdr:to>
    <xdr:sp macro="" textlink="">
      <xdr:nvSpPr>
        <xdr:cNvPr id="89" name="楕円 88">
          <a:extLst>
            <a:ext uri="{FF2B5EF4-FFF2-40B4-BE49-F238E27FC236}">
              <a16:creationId xmlns:a16="http://schemas.microsoft.com/office/drawing/2014/main" id="{8A2633D7-2847-4B26-A5A0-BBD162E547CA}"/>
            </a:ext>
          </a:extLst>
        </xdr:cNvPr>
        <xdr:cNvSpPr/>
      </xdr:nvSpPr>
      <xdr:spPr>
        <a:xfrm>
          <a:off x="2305050" y="5663656"/>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28031</xdr:rowOff>
    </xdr:from>
    <xdr:to>
      <xdr:col>15</xdr:col>
      <xdr:colOff>136525</xdr:colOff>
      <xdr:row>30</xdr:row>
      <xdr:rowOff>61958</xdr:rowOff>
    </xdr:to>
    <xdr:cxnSp macro="">
      <xdr:nvCxnSpPr>
        <xdr:cNvPr id="90" name="直線コネクタ 89">
          <a:extLst>
            <a:ext uri="{FF2B5EF4-FFF2-40B4-BE49-F238E27FC236}">
              <a16:creationId xmlns:a16="http://schemas.microsoft.com/office/drawing/2014/main" id="{3725271A-D7EC-4730-A774-3EF982031F74}"/>
            </a:ext>
          </a:extLst>
        </xdr:cNvPr>
        <xdr:cNvCxnSpPr/>
      </xdr:nvCxnSpPr>
      <xdr:spPr>
        <a:xfrm>
          <a:off x="2355850" y="5704931"/>
          <a:ext cx="70485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114753</xdr:rowOff>
    </xdr:from>
    <xdr:to>
      <xdr:col>7</xdr:col>
      <xdr:colOff>187325</xdr:colOff>
      <xdr:row>30</xdr:row>
      <xdr:rowOff>44903</xdr:rowOff>
    </xdr:to>
    <xdr:sp macro="" textlink="">
      <xdr:nvSpPr>
        <xdr:cNvPr id="91" name="楕円 90">
          <a:extLst>
            <a:ext uri="{FF2B5EF4-FFF2-40B4-BE49-F238E27FC236}">
              <a16:creationId xmlns:a16="http://schemas.microsoft.com/office/drawing/2014/main" id="{30693DD2-9EDD-4ED6-9588-5C5075DEEFC6}"/>
            </a:ext>
          </a:extLst>
        </xdr:cNvPr>
        <xdr:cNvSpPr/>
      </xdr:nvSpPr>
      <xdr:spPr>
        <a:xfrm>
          <a:off x="1600200" y="5629728"/>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165553</xdr:rowOff>
    </xdr:from>
    <xdr:to>
      <xdr:col>11</xdr:col>
      <xdr:colOff>136525</xdr:colOff>
      <xdr:row>30</xdr:row>
      <xdr:rowOff>28031</xdr:rowOff>
    </xdr:to>
    <xdr:cxnSp macro="">
      <xdr:nvCxnSpPr>
        <xdr:cNvPr id="92" name="直線コネクタ 91">
          <a:extLst>
            <a:ext uri="{FF2B5EF4-FFF2-40B4-BE49-F238E27FC236}">
              <a16:creationId xmlns:a16="http://schemas.microsoft.com/office/drawing/2014/main" id="{518E6E59-452D-4BF6-9055-18FDF23D0925}"/>
            </a:ext>
          </a:extLst>
        </xdr:cNvPr>
        <xdr:cNvCxnSpPr/>
      </xdr:nvCxnSpPr>
      <xdr:spPr>
        <a:xfrm>
          <a:off x="1651000" y="5675765"/>
          <a:ext cx="704850" cy="2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93" name="n_1aveValue有形固定資産減価償却率">
          <a:extLst>
            <a:ext uri="{FF2B5EF4-FFF2-40B4-BE49-F238E27FC236}">
              <a16:creationId xmlns:a16="http://schemas.microsoft.com/office/drawing/2014/main" id="{7B02917A-95A9-4344-AE63-464726A0FB5C}"/>
            </a:ext>
          </a:extLst>
        </xdr:cNvPr>
        <xdr:cNvSpPr txBox="1"/>
      </xdr:nvSpPr>
      <xdr:spPr>
        <a:xfrm>
          <a:off x="3564582" y="544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58346</xdr:rowOff>
    </xdr:from>
    <xdr:ext cx="405111" cy="259045"/>
    <xdr:sp macro="" textlink="">
      <xdr:nvSpPr>
        <xdr:cNvPr id="94" name="n_2aveValue有形固定資産減価償却率">
          <a:extLst>
            <a:ext uri="{FF2B5EF4-FFF2-40B4-BE49-F238E27FC236}">
              <a16:creationId xmlns:a16="http://schemas.microsoft.com/office/drawing/2014/main" id="{9BB37F6C-FBC9-452C-B1A8-42B0EA72CE78}"/>
            </a:ext>
          </a:extLst>
        </xdr:cNvPr>
        <xdr:cNvSpPr txBox="1"/>
      </xdr:nvSpPr>
      <xdr:spPr>
        <a:xfrm>
          <a:off x="2872432" y="5411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21335</xdr:rowOff>
    </xdr:from>
    <xdr:ext cx="405111" cy="259045"/>
    <xdr:sp macro="" textlink="">
      <xdr:nvSpPr>
        <xdr:cNvPr id="95" name="n_3aveValue有形固定資産減価償却率">
          <a:extLst>
            <a:ext uri="{FF2B5EF4-FFF2-40B4-BE49-F238E27FC236}">
              <a16:creationId xmlns:a16="http://schemas.microsoft.com/office/drawing/2014/main" id="{A2BDA58B-0C25-49BE-82EB-8B264F6E2711}"/>
            </a:ext>
          </a:extLst>
        </xdr:cNvPr>
        <xdr:cNvSpPr txBox="1"/>
      </xdr:nvSpPr>
      <xdr:spPr>
        <a:xfrm>
          <a:off x="2167582" y="537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96" name="n_4aveValue有形固定資産減価償却率">
          <a:extLst>
            <a:ext uri="{FF2B5EF4-FFF2-40B4-BE49-F238E27FC236}">
              <a16:creationId xmlns:a16="http://schemas.microsoft.com/office/drawing/2014/main" id="{BBFEA7A1-E97A-4DD5-895B-76B0EE78F3C8}"/>
            </a:ext>
          </a:extLst>
        </xdr:cNvPr>
        <xdr:cNvSpPr txBox="1"/>
      </xdr:nvSpPr>
      <xdr:spPr>
        <a:xfrm>
          <a:off x="1462732" y="5343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140896</xdr:rowOff>
    </xdr:from>
    <xdr:ext cx="405111" cy="259045"/>
    <xdr:sp macro="" textlink="">
      <xdr:nvSpPr>
        <xdr:cNvPr id="97" name="n_1mainValue有形固定資産減価償却率">
          <a:extLst>
            <a:ext uri="{FF2B5EF4-FFF2-40B4-BE49-F238E27FC236}">
              <a16:creationId xmlns:a16="http://schemas.microsoft.com/office/drawing/2014/main" id="{6096511F-F4A3-442F-AA39-4E1F719B02D7}"/>
            </a:ext>
          </a:extLst>
        </xdr:cNvPr>
        <xdr:cNvSpPr txBox="1"/>
      </xdr:nvSpPr>
      <xdr:spPr>
        <a:xfrm>
          <a:off x="3564582" y="581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103885</xdr:rowOff>
    </xdr:from>
    <xdr:ext cx="405111" cy="259045"/>
    <xdr:sp macro="" textlink="">
      <xdr:nvSpPr>
        <xdr:cNvPr id="98" name="n_2mainValue有形固定資産減価償却率">
          <a:extLst>
            <a:ext uri="{FF2B5EF4-FFF2-40B4-BE49-F238E27FC236}">
              <a16:creationId xmlns:a16="http://schemas.microsoft.com/office/drawing/2014/main" id="{C0AC0D96-4D7B-47BE-8120-55F5086501C2}"/>
            </a:ext>
          </a:extLst>
        </xdr:cNvPr>
        <xdr:cNvSpPr txBox="1"/>
      </xdr:nvSpPr>
      <xdr:spPr>
        <a:xfrm>
          <a:off x="2872432" y="578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69958</xdr:rowOff>
    </xdr:from>
    <xdr:ext cx="405111" cy="259045"/>
    <xdr:sp macro="" textlink="">
      <xdr:nvSpPr>
        <xdr:cNvPr id="99" name="n_3mainValue有形固定資産減価償却率">
          <a:extLst>
            <a:ext uri="{FF2B5EF4-FFF2-40B4-BE49-F238E27FC236}">
              <a16:creationId xmlns:a16="http://schemas.microsoft.com/office/drawing/2014/main" id="{A085CCA3-147D-4491-AC9C-4D26CB224741}"/>
            </a:ext>
          </a:extLst>
        </xdr:cNvPr>
        <xdr:cNvSpPr txBox="1"/>
      </xdr:nvSpPr>
      <xdr:spPr>
        <a:xfrm>
          <a:off x="2167582" y="574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36030</xdr:rowOff>
    </xdr:from>
    <xdr:ext cx="405111" cy="259045"/>
    <xdr:sp macro="" textlink="">
      <xdr:nvSpPr>
        <xdr:cNvPr id="100" name="n_4mainValue有形固定資産減価償却率">
          <a:extLst>
            <a:ext uri="{FF2B5EF4-FFF2-40B4-BE49-F238E27FC236}">
              <a16:creationId xmlns:a16="http://schemas.microsoft.com/office/drawing/2014/main" id="{33A1DC87-ECE2-440B-BB36-E2C531288594}"/>
            </a:ext>
          </a:extLst>
        </xdr:cNvPr>
        <xdr:cNvSpPr txBox="1"/>
      </xdr:nvSpPr>
      <xdr:spPr>
        <a:xfrm>
          <a:off x="1462732" y="5712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61BDA64F-D0D1-40A8-9056-2115F4F5DB05}"/>
            </a:ext>
          </a:extLst>
        </xdr:cNvPr>
        <xdr:cNvSpPr/>
      </xdr:nvSpPr>
      <xdr:spPr>
        <a:xfrm>
          <a:off x="10474325" y="4092575"/>
          <a:ext cx="3913188"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5CF10848-BBCA-4D23-B5CE-191812360C71}"/>
            </a:ext>
          </a:extLst>
        </xdr:cNvPr>
        <xdr:cNvSpPr/>
      </xdr:nvSpPr>
      <xdr:spPr>
        <a:xfrm>
          <a:off x="11458843" y="4462717"/>
          <a:ext cx="963077"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5CDD7D24-FDEA-45EE-9B5B-C152B222FF1C}"/>
            </a:ext>
          </a:extLst>
        </xdr:cNvPr>
        <xdr:cNvSpPr/>
      </xdr:nvSpPr>
      <xdr:spPr>
        <a:xfrm>
          <a:off x="12794203" y="4446046"/>
          <a:ext cx="876806"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7912737-E9DD-494C-8664-8E70A78F7EE6}"/>
            </a:ext>
          </a:extLst>
        </xdr:cNvPr>
        <xdr:cNvSpPr/>
      </xdr:nvSpPr>
      <xdr:spPr>
        <a:xfrm>
          <a:off x="1435100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DA593E9F-7BF1-46A3-904C-1D2A928F85E9}"/>
            </a:ext>
          </a:extLst>
        </xdr:cNvPr>
        <xdr:cNvSpPr/>
      </xdr:nvSpPr>
      <xdr:spPr>
        <a:xfrm>
          <a:off x="1435100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CA17CF75-61BC-462C-A3C2-1683B0034D56}"/>
            </a:ext>
          </a:extLst>
        </xdr:cNvPr>
        <xdr:cNvSpPr/>
      </xdr:nvSpPr>
      <xdr:spPr>
        <a:xfrm>
          <a:off x="1576070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28781592-6078-4127-AF83-1134C327FCBB}"/>
            </a:ext>
          </a:extLst>
        </xdr:cNvPr>
        <xdr:cNvSpPr/>
      </xdr:nvSpPr>
      <xdr:spPr>
        <a:xfrm>
          <a:off x="1576070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CB465AED-387C-4B04-B40F-775410ED252A}"/>
            </a:ext>
          </a:extLst>
        </xdr:cNvPr>
        <xdr:cNvSpPr/>
      </xdr:nvSpPr>
      <xdr:spPr>
        <a:xfrm>
          <a:off x="17283113"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4B24FA88-A8D6-4AA0-99D7-3114A30D22AD}"/>
            </a:ext>
          </a:extLst>
        </xdr:cNvPr>
        <xdr:cNvSpPr/>
      </xdr:nvSpPr>
      <xdr:spPr>
        <a:xfrm>
          <a:off x="17283113"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F6679D04-C6C0-456A-A06D-5D7F92A70B4A}"/>
            </a:ext>
          </a:extLst>
        </xdr:cNvPr>
        <xdr:cNvSpPr/>
      </xdr:nvSpPr>
      <xdr:spPr>
        <a:xfrm>
          <a:off x="10474325" y="4772025"/>
          <a:ext cx="3913188"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2CD2F64B-79F5-454B-AF28-40139C463C6E}"/>
            </a:ext>
          </a:extLst>
        </xdr:cNvPr>
        <xdr:cNvSpPr/>
      </xdr:nvSpPr>
      <xdr:spPr>
        <a:xfrm>
          <a:off x="14639925" y="4772025"/>
          <a:ext cx="4405313"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956361EB-F913-4C30-8C3A-E258D211EF2E}"/>
            </a:ext>
          </a:extLst>
        </xdr:cNvPr>
        <xdr:cNvSpPr/>
      </xdr:nvSpPr>
      <xdr:spPr>
        <a:xfrm>
          <a:off x="14639925" y="4835525"/>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56ECCDF9-2D5F-4C4A-9381-0B25B578A765}"/>
            </a:ext>
          </a:extLst>
        </xdr:cNvPr>
        <xdr:cNvSpPr txBox="1"/>
      </xdr:nvSpPr>
      <xdr:spPr>
        <a:xfrm>
          <a:off x="14716125" y="5045075"/>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122.3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低下しているが、これは財政健全化判断比率の算定における将来負担額が減少したことが影響している。将来負担額の減少については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地方債の新規発行額の減少、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公営企業会計の地方債残高の減少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などが要因である。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8313BAD-5225-4492-B5B9-E05014CDA492}"/>
            </a:ext>
          </a:extLst>
        </xdr:cNvPr>
        <xdr:cNvSpPr txBox="1"/>
      </xdr:nvSpPr>
      <xdr:spPr>
        <a:xfrm>
          <a:off x="10436225" y="4591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F4210C26-0CC0-4F42-A180-A91EF060E03A}"/>
            </a:ext>
          </a:extLst>
        </xdr:cNvPr>
        <xdr:cNvCxnSpPr/>
      </xdr:nvCxnSpPr>
      <xdr:spPr>
        <a:xfrm>
          <a:off x="10474325" y="6811962"/>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47CD9218-D518-478A-B22F-1E33275E314F}"/>
            </a:ext>
          </a:extLst>
        </xdr:cNvPr>
        <xdr:cNvSpPr txBox="1"/>
      </xdr:nvSpPr>
      <xdr:spPr>
        <a:xfrm>
          <a:off x="9970864" y="67229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F53DC83A-6EEE-4054-9449-CC4C5ED5FAB6}"/>
            </a:ext>
          </a:extLst>
        </xdr:cNvPr>
        <xdr:cNvCxnSpPr/>
      </xdr:nvCxnSpPr>
      <xdr:spPr>
        <a:xfrm>
          <a:off x="10474325" y="6475942"/>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14A0DB80-F306-48C4-ACB2-33A98E0E6ABA}"/>
            </a:ext>
          </a:extLst>
        </xdr:cNvPr>
        <xdr:cNvSpPr txBox="1"/>
      </xdr:nvSpPr>
      <xdr:spPr>
        <a:xfrm>
          <a:off x="9970864" y="63821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12D88D5C-4527-488F-902B-59B26506A733}"/>
            </a:ext>
          </a:extLst>
        </xdr:cNvPr>
        <xdr:cNvCxnSpPr/>
      </xdr:nvCxnSpPr>
      <xdr:spPr>
        <a:xfrm>
          <a:off x="10474325" y="6135158"/>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8A54E637-3199-4AF2-9D1C-CF8A3C07B600}"/>
            </a:ext>
          </a:extLst>
        </xdr:cNvPr>
        <xdr:cNvSpPr txBox="1"/>
      </xdr:nvSpPr>
      <xdr:spPr>
        <a:xfrm>
          <a:off x="10028711" y="60413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16CAD905-15DE-4F96-8869-4A417311C279}"/>
            </a:ext>
          </a:extLst>
        </xdr:cNvPr>
        <xdr:cNvCxnSpPr/>
      </xdr:nvCxnSpPr>
      <xdr:spPr>
        <a:xfrm>
          <a:off x="10474325" y="5794375"/>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DB23A846-6268-415A-9D15-F1CA7511D3CE}"/>
            </a:ext>
          </a:extLst>
        </xdr:cNvPr>
        <xdr:cNvSpPr txBox="1"/>
      </xdr:nvSpPr>
      <xdr:spPr>
        <a:xfrm>
          <a:off x="10028711" y="57005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E0C320A9-91C3-42A7-AED5-68F42B5DAB7C}"/>
            </a:ext>
          </a:extLst>
        </xdr:cNvPr>
        <xdr:cNvCxnSpPr/>
      </xdr:nvCxnSpPr>
      <xdr:spPr>
        <a:xfrm>
          <a:off x="10474325" y="5453592"/>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B58EDE23-8641-45FD-BBD1-5507C6FBC4AB}"/>
            </a:ext>
          </a:extLst>
        </xdr:cNvPr>
        <xdr:cNvSpPr txBox="1"/>
      </xdr:nvSpPr>
      <xdr:spPr>
        <a:xfrm>
          <a:off x="10028711" y="53597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C2EA502F-794D-4721-8F11-5F2771A0AEB7}"/>
            </a:ext>
          </a:extLst>
        </xdr:cNvPr>
        <xdr:cNvCxnSpPr/>
      </xdr:nvCxnSpPr>
      <xdr:spPr>
        <a:xfrm>
          <a:off x="10474325" y="5112808"/>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a:extLst>
            <a:ext uri="{FF2B5EF4-FFF2-40B4-BE49-F238E27FC236}">
              <a16:creationId xmlns:a16="http://schemas.microsoft.com/office/drawing/2014/main" id="{08B700AC-27A2-4B10-951A-032812EDCCD3}"/>
            </a:ext>
          </a:extLst>
        </xdr:cNvPr>
        <xdr:cNvSpPr txBox="1"/>
      </xdr:nvSpPr>
      <xdr:spPr>
        <a:xfrm>
          <a:off x="10028711" y="502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5D52C48D-6C75-4913-8189-9E096355828B}"/>
            </a:ext>
          </a:extLst>
        </xdr:cNvPr>
        <xdr:cNvCxnSpPr/>
      </xdr:nvCxnSpPr>
      <xdr:spPr>
        <a:xfrm>
          <a:off x="10474325" y="4772025"/>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42540BC4-1202-495B-A8CD-204EE099210A}"/>
            </a:ext>
          </a:extLst>
        </xdr:cNvPr>
        <xdr:cNvSpPr txBox="1"/>
      </xdr:nvSpPr>
      <xdr:spPr>
        <a:xfrm>
          <a:off x="10131303" y="46877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5B00303B-496F-40B7-9E7B-FBD92AE61F72}"/>
            </a:ext>
          </a:extLst>
        </xdr:cNvPr>
        <xdr:cNvSpPr/>
      </xdr:nvSpPr>
      <xdr:spPr>
        <a:xfrm>
          <a:off x="10474325" y="4772025"/>
          <a:ext cx="3913188"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a:extLst>
            <a:ext uri="{FF2B5EF4-FFF2-40B4-BE49-F238E27FC236}">
              <a16:creationId xmlns:a16="http://schemas.microsoft.com/office/drawing/2014/main" id="{E5F916BC-D87A-4B67-9E56-E65BDC052B0F}"/>
            </a:ext>
          </a:extLst>
        </xdr:cNvPr>
        <xdr:cNvCxnSpPr/>
      </xdr:nvCxnSpPr>
      <xdr:spPr>
        <a:xfrm flipV="1">
          <a:off x="13693458" y="5096256"/>
          <a:ext cx="1269" cy="124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a:extLst>
            <a:ext uri="{FF2B5EF4-FFF2-40B4-BE49-F238E27FC236}">
              <a16:creationId xmlns:a16="http://schemas.microsoft.com/office/drawing/2014/main" id="{33330A1F-B884-4B96-A0C6-63606371B022}"/>
            </a:ext>
          </a:extLst>
        </xdr:cNvPr>
        <xdr:cNvSpPr txBox="1"/>
      </xdr:nvSpPr>
      <xdr:spPr>
        <a:xfrm>
          <a:off x="13746163" y="634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a:extLst>
            <a:ext uri="{FF2B5EF4-FFF2-40B4-BE49-F238E27FC236}">
              <a16:creationId xmlns:a16="http://schemas.microsoft.com/office/drawing/2014/main" id="{2FC6DD28-248C-44AA-A805-F9A5674F80FB}"/>
            </a:ext>
          </a:extLst>
        </xdr:cNvPr>
        <xdr:cNvCxnSpPr/>
      </xdr:nvCxnSpPr>
      <xdr:spPr>
        <a:xfrm>
          <a:off x="13620750" y="634568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a:extLst>
            <a:ext uri="{FF2B5EF4-FFF2-40B4-BE49-F238E27FC236}">
              <a16:creationId xmlns:a16="http://schemas.microsoft.com/office/drawing/2014/main" id="{7E29D3FC-4C88-4088-84B0-6E66E2BC8826}"/>
            </a:ext>
          </a:extLst>
        </xdr:cNvPr>
        <xdr:cNvSpPr txBox="1"/>
      </xdr:nvSpPr>
      <xdr:spPr>
        <a:xfrm>
          <a:off x="13746163" y="488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a:extLst>
            <a:ext uri="{FF2B5EF4-FFF2-40B4-BE49-F238E27FC236}">
              <a16:creationId xmlns:a16="http://schemas.microsoft.com/office/drawing/2014/main" id="{F3946636-29D7-4002-80ED-19D67E1A84E0}"/>
            </a:ext>
          </a:extLst>
        </xdr:cNvPr>
        <xdr:cNvCxnSpPr/>
      </xdr:nvCxnSpPr>
      <xdr:spPr>
        <a:xfrm>
          <a:off x="13620750" y="509625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105554</xdr:rowOff>
    </xdr:from>
    <xdr:ext cx="469744" cy="259045"/>
    <xdr:sp macro="" textlink="">
      <xdr:nvSpPr>
        <xdr:cNvPr id="135" name="債務償還比率平均値テキスト">
          <a:extLst>
            <a:ext uri="{FF2B5EF4-FFF2-40B4-BE49-F238E27FC236}">
              <a16:creationId xmlns:a16="http://schemas.microsoft.com/office/drawing/2014/main" id="{F135C438-106C-4E87-A5B3-36D34336DE26}"/>
            </a:ext>
          </a:extLst>
        </xdr:cNvPr>
        <xdr:cNvSpPr txBox="1"/>
      </xdr:nvSpPr>
      <xdr:spPr>
        <a:xfrm>
          <a:off x="13746163" y="5458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a:extLst>
            <a:ext uri="{FF2B5EF4-FFF2-40B4-BE49-F238E27FC236}">
              <a16:creationId xmlns:a16="http://schemas.microsoft.com/office/drawing/2014/main" id="{D3EE353F-2529-4803-B977-6EE47E6A62E2}"/>
            </a:ext>
          </a:extLst>
        </xdr:cNvPr>
        <xdr:cNvSpPr/>
      </xdr:nvSpPr>
      <xdr:spPr>
        <a:xfrm>
          <a:off x="13658850" y="5597652"/>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7" name="フローチャート: 判断 136">
          <a:extLst>
            <a:ext uri="{FF2B5EF4-FFF2-40B4-BE49-F238E27FC236}">
              <a16:creationId xmlns:a16="http://schemas.microsoft.com/office/drawing/2014/main" id="{AFBB372A-76B8-4DEB-9E38-23FAA07FA390}"/>
            </a:ext>
          </a:extLst>
        </xdr:cNvPr>
        <xdr:cNvSpPr/>
      </xdr:nvSpPr>
      <xdr:spPr>
        <a:xfrm>
          <a:off x="12990513" y="583245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132704</xdr:rowOff>
    </xdr:from>
    <xdr:to>
      <xdr:col>68</xdr:col>
      <xdr:colOff>123825</xdr:colOff>
      <xdr:row>31</xdr:row>
      <xdr:rowOff>62854</xdr:rowOff>
    </xdr:to>
    <xdr:sp macro="" textlink="">
      <xdr:nvSpPr>
        <xdr:cNvPr id="138" name="フローチャート: 判断 137">
          <a:extLst>
            <a:ext uri="{FF2B5EF4-FFF2-40B4-BE49-F238E27FC236}">
              <a16:creationId xmlns:a16="http://schemas.microsoft.com/office/drawing/2014/main" id="{2F0898D1-88A4-4E35-A131-4E57C8BFEDF2}"/>
            </a:ext>
          </a:extLst>
        </xdr:cNvPr>
        <xdr:cNvSpPr/>
      </xdr:nvSpPr>
      <xdr:spPr>
        <a:xfrm>
          <a:off x="12285663" y="580960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104278</xdr:rowOff>
    </xdr:from>
    <xdr:to>
      <xdr:col>64</xdr:col>
      <xdr:colOff>123825</xdr:colOff>
      <xdr:row>31</xdr:row>
      <xdr:rowOff>34428</xdr:rowOff>
    </xdr:to>
    <xdr:sp macro="" textlink="">
      <xdr:nvSpPr>
        <xdr:cNvPr id="139" name="フローチャート: 判断 138">
          <a:extLst>
            <a:ext uri="{FF2B5EF4-FFF2-40B4-BE49-F238E27FC236}">
              <a16:creationId xmlns:a16="http://schemas.microsoft.com/office/drawing/2014/main" id="{7BE7E31D-818A-4FC3-B49F-A264DDCEBC0A}"/>
            </a:ext>
          </a:extLst>
        </xdr:cNvPr>
        <xdr:cNvSpPr/>
      </xdr:nvSpPr>
      <xdr:spPr>
        <a:xfrm>
          <a:off x="11580813" y="578117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140441</xdr:rowOff>
    </xdr:from>
    <xdr:to>
      <xdr:col>60</xdr:col>
      <xdr:colOff>123825</xdr:colOff>
      <xdr:row>31</xdr:row>
      <xdr:rowOff>70591</xdr:rowOff>
    </xdr:to>
    <xdr:sp macro="" textlink="">
      <xdr:nvSpPr>
        <xdr:cNvPr id="140" name="フローチャート: 判断 139">
          <a:extLst>
            <a:ext uri="{FF2B5EF4-FFF2-40B4-BE49-F238E27FC236}">
              <a16:creationId xmlns:a16="http://schemas.microsoft.com/office/drawing/2014/main" id="{F6816A90-33F6-4D1A-A435-5F3965032707}"/>
            </a:ext>
          </a:extLst>
        </xdr:cNvPr>
        <xdr:cNvSpPr/>
      </xdr:nvSpPr>
      <xdr:spPr>
        <a:xfrm>
          <a:off x="10875963" y="581734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5B02641-4DFC-4514-ACA6-10BC5E06207A}"/>
            </a:ext>
          </a:extLst>
        </xdr:cNvPr>
        <xdr:cNvSpPr txBox="1"/>
      </xdr:nvSpPr>
      <xdr:spPr>
        <a:xfrm>
          <a:off x="1353185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A4C0514-EA80-4DED-B42C-8DA1AAB9A29B}"/>
            </a:ext>
          </a:extLst>
        </xdr:cNvPr>
        <xdr:cNvSpPr txBox="1"/>
      </xdr:nvSpPr>
      <xdr:spPr>
        <a:xfrm>
          <a:off x="1287780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28FCEB79-E43B-4F8F-9B1D-D234F155C847}"/>
            </a:ext>
          </a:extLst>
        </xdr:cNvPr>
        <xdr:cNvSpPr txBox="1"/>
      </xdr:nvSpPr>
      <xdr:spPr>
        <a:xfrm>
          <a:off x="1217295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BDF9A7A9-C9E2-45C9-BE7E-F2CF144F95E0}"/>
            </a:ext>
          </a:extLst>
        </xdr:cNvPr>
        <xdr:cNvSpPr txBox="1"/>
      </xdr:nvSpPr>
      <xdr:spPr>
        <a:xfrm>
          <a:off x="1146810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C5B88083-1818-4E25-A0EF-C86FF038C6F9}"/>
            </a:ext>
          </a:extLst>
        </xdr:cNvPr>
        <xdr:cNvSpPr txBox="1"/>
      </xdr:nvSpPr>
      <xdr:spPr>
        <a:xfrm>
          <a:off x="1076325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31591</xdr:rowOff>
    </xdr:from>
    <xdr:to>
      <xdr:col>76</xdr:col>
      <xdr:colOff>73025</xdr:colOff>
      <xdr:row>30</xdr:row>
      <xdr:rowOff>133191</xdr:rowOff>
    </xdr:to>
    <xdr:sp macro="" textlink="">
      <xdr:nvSpPr>
        <xdr:cNvPr id="146" name="楕円 145">
          <a:extLst>
            <a:ext uri="{FF2B5EF4-FFF2-40B4-BE49-F238E27FC236}">
              <a16:creationId xmlns:a16="http://schemas.microsoft.com/office/drawing/2014/main" id="{4922C37F-1627-4C34-8B6F-BC47F6F2809A}"/>
            </a:ext>
          </a:extLst>
        </xdr:cNvPr>
        <xdr:cNvSpPr/>
      </xdr:nvSpPr>
      <xdr:spPr>
        <a:xfrm>
          <a:off x="13658850" y="5708491"/>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10018</xdr:rowOff>
    </xdr:from>
    <xdr:ext cx="469744" cy="259045"/>
    <xdr:sp macro="" textlink="">
      <xdr:nvSpPr>
        <xdr:cNvPr id="147" name="債務償還比率該当値テキスト">
          <a:extLst>
            <a:ext uri="{FF2B5EF4-FFF2-40B4-BE49-F238E27FC236}">
              <a16:creationId xmlns:a16="http://schemas.microsoft.com/office/drawing/2014/main" id="{56847CFD-BF66-4282-87C8-BCD78B78EA47}"/>
            </a:ext>
          </a:extLst>
        </xdr:cNvPr>
        <xdr:cNvSpPr txBox="1"/>
      </xdr:nvSpPr>
      <xdr:spPr>
        <a:xfrm>
          <a:off x="13746163" y="568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80179</xdr:rowOff>
    </xdr:from>
    <xdr:to>
      <xdr:col>72</xdr:col>
      <xdr:colOff>123825</xdr:colOff>
      <xdr:row>32</xdr:row>
      <xdr:rowOff>10329</xdr:rowOff>
    </xdr:to>
    <xdr:sp macro="" textlink="">
      <xdr:nvSpPr>
        <xdr:cNvPr id="148" name="楕円 147">
          <a:extLst>
            <a:ext uri="{FF2B5EF4-FFF2-40B4-BE49-F238E27FC236}">
              <a16:creationId xmlns:a16="http://schemas.microsoft.com/office/drawing/2014/main" id="{957BDD51-9F7D-4B69-8856-4F82AB3F3E89}"/>
            </a:ext>
          </a:extLst>
        </xdr:cNvPr>
        <xdr:cNvSpPr/>
      </xdr:nvSpPr>
      <xdr:spPr>
        <a:xfrm>
          <a:off x="12990513" y="591900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82391</xdr:rowOff>
    </xdr:from>
    <xdr:to>
      <xdr:col>76</xdr:col>
      <xdr:colOff>22225</xdr:colOff>
      <xdr:row>31</xdr:row>
      <xdr:rowOff>130979</xdr:rowOff>
    </xdr:to>
    <xdr:cxnSp macro="">
      <xdr:nvCxnSpPr>
        <xdr:cNvPr id="149" name="直線コネクタ 148">
          <a:extLst>
            <a:ext uri="{FF2B5EF4-FFF2-40B4-BE49-F238E27FC236}">
              <a16:creationId xmlns:a16="http://schemas.microsoft.com/office/drawing/2014/main" id="{DEC6D850-A783-4DF5-8796-A9F7CEB85571}"/>
            </a:ext>
          </a:extLst>
        </xdr:cNvPr>
        <xdr:cNvCxnSpPr/>
      </xdr:nvCxnSpPr>
      <xdr:spPr>
        <a:xfrm flipV="1">
          <a:off x="13041313" y="5759291"/>
          <a:ext cx="654050" cy="21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71554</xdr:rowOff>
    </xdr:from>
    <xdr:to>
      <xdr:col>68</xdr:col>
      <xdr:colOff>123825</xdr:colOff>
      <xdr:row>33</xdr:row>
      <xdr:rowOff>1704</xdr:rowOff>
    </xdr:to>
    <xdr:sp macro="" textlink="">
      <xdr:nvSpPr>
        <xdr:cNvPr id="150" name="楕円 149">
          <a:extLst>
            <a:ext uri="{FF2B5EF4-FFF2-40B4-BE49-F238E27FC236}">
              <a16:creationId xmlns:a16="http://schemas.microsoft.com/office/drawing/2014/main" id="{0B032B47-09DA-45D3-AA47-52623434D083}"/>
            </a:ext>
          </a:extLst>
        </xdr:cNvPr>
        <xdr:cNvSpPr/>
      </xdr:nvSpPr>
      <xdr:spPr>
        <a:xfrm>
          <a:off x="12285663" y="607230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130979</xdr:rowOff>
    </xdr:from>
    <xdr:to>
      <xdr:col>72</xdr:col>
      <xdr:colOff>73025</xdr:colOff>
      <xdr:row>32</xdr:row>
      <xdr:rowOff>122354</xdr:rowOff>
    </xdr:to>
    <xdr:cxnSp macro="">
      <xdr:nvCxnSpPr>
        <xdr:cNvPr id="151" name="直線コネクタ 150">
          <a:extLst>
            <a:ext uri="{FF2B5EF4-FFF2-40B4-BE49-F238E27FC236}">
              <a16:creationId xmlns:a16="http://schemas.microsoft.com/office/drawing/2014/main" id="{E9729CEB-D3A9-4AF5-8326-DAD7489D81F5}"/>
            </a:ext>
          </a:extLst>
        </xdr:cNvPr>
        <xdr:cNvCxnSpPr/>
      </xdr:nvCxnSpPr>
      <xdr:spPr>
        <a:xfrm flipV="1">
          <a:off x="12336463" y="5969804"/>
          <a:ext cx="704850" cy="15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70474</xdr:rowOff>
    </xdr:from>
    <xdr:to>
      <xdr:col>64</xdr:col>
      <xdr:colOff>123825</xdr:colOff>
      <xdr:row>33</xdr:row>
      <xdr:rowOff>624</xdr:rowOff>
    </xdr:to>
    <xdr:sp macro="" textlink="">
      <xdr:nvSpPr>
        <xdr:cNvPr id="152" name="楕円 151">
          <a:extLst>
            <a:ext uri="{FF2B5EF4-FFF2-40B4-BE49-F238E27FC236}">
              <a16:creationId xmlns:a16="http://schemas.microsoft.com/office/drawing/2014/main" id="{D6CDF86B-3624-40F5-99DD-4B3A35D75A01}"/>
            </a:ext>
          </a:extLst>
        </xdr:cNvPr>
        <xdr:cNvSpPr/>
      </xdr:nvSpPr>
      <xdr:spPr>
        <a:xfrm>
          <a:off x="11580813" y="607122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121274</xdr:rowOff>
    </xdr:from>
    <xdr:to>
      <xdr:col>68</xdr:col>
      <xdr:colOff>73025</xdr:colOff>
      <xdr:row>32</xdr:row>
      <xdr:rowOff>122354</xdr:rowOff>
    </xdr:to>
    <xdr:cxnSp macro="">
      <xdr:nvCxnSpPr>
        <xdr:cNvPr id="153" name="直線コネクタ 152">
          <a:extLst>
            <a:ext uri="{FF2B5EF4-FFF2-40B4-BE49-F238E27FC236}">
              <a16:creationId xmlns:a16="http://schemas.microsoft.com/office/drawing/2014/main" id="{5582FF47-F84A-4407-A143-56A3CEE01196}"/>
            </a:ext>
          </a:extLst>
        </xdr:cNvPr>
        <xdr:cNvCxnSpPr/>
      </xdr:nvCxnSpPr>
      <xdr:spPr>
        <a:xfrm>
          <a:off x="11631613" y="6122024"/>
          <a:ext cx="704850" cy="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89546</xdr:rowOff>
    </xdr:from>
    <xdr:to>
      <xdr:col>60</xdr:col>
      <xdr:colOff>123825</xdr:colOff>
      <xdr:row>33</xdr:row>
      <xdr:rowOff>19696</xdr:rowOff>
    </xdr:to>
    <xdr:sp macro="" textlink="">
      <xdr:nvSpPr>
        <xdr:cNvPr id="154" name="楕円 153">
          <a:extLst>
            <a:ext uri="{FF2B5EF4-FFF2-40B4-BE49-F238E27FC236}">
              <a16:creationId xmlns:a16="http://schemas.microsoft.com/office/drawing/2014/main" id="{B6F236D6-30FA-4539-8642-B26F23E3213D}"/>
            </a:ext>
          </a:extLst>
        </xdr:cNvPr>
        <xdr:cNvSpPr/>
      </xdr:nvSpPr>
      <xdr:spPr>
        <a:xfrm>
          <a:off x="10875963" y="609029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121274</xdr:rowOff>
    </xdr:from>
    <xdr:to>
      <xdr:col>64</xdr:col>
      <xdr:colOff>73025</xdr:colOff>
      <xdr:row>32</xdr:row>
      <xdr:rowOff>140346</xdr:rowOff>
    </xdr:to>
    <xdr:cxnSp macro="">
      <xdr:nvCxnSpPr>
        <xdr:cNvPr id="155" name="直線コネクタ 154">
          <a:extLst>
            <a:ext uri="{FF2B5EF4-FFF2-40B4-BE49-F238E27FC236}">
              <a16:creationId xmlns:a16="http://schemas.microsoft.com/office/drawing/2014/main" id="{01EACC74-973A-4A65-839C-448E9AA9CCFA}"/>
            </a:ext>
          </a:extLst>
        </xdr:cNvPr>
        <xdr:cNvCxnSpPr/>
      </xdr:nvCxnSpPr>
      <xdr:spPr>
        <a:xfrm flipV="1">
          <a:off x="10926763" y="6122024"/>
          <a:ext cx="70485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102231</xdr:rowOff>
    </xdr:from>
    <xdr:ext cx="469744" cy="259045"/>
    <xdr:sp macro="" textlink="">
      <xdr:nvSpPr>
        <xdr:cNvPr id="156" name="n_1aveValue債務償還比率">
          <a:extLst>
            <a:ext uri="{FF2B5EF4-FFF2-40B4-BE49-F238E27FC236}">
              <a16:creationId xmlns:a16="http://schemas.microsoft.com/office/drawing/2014/main" id="{54C20F9C-8395-4DF9-82AF-42FD03FB208B}"/>
            </a:ext>
          </a:extLst>
        </xdr:cNvPr>
        <xdr:cNvSpPr txBox="1"/>
      </xdr:nvSpPr>
      <xdr:spPr>
        <a:xfrm>
          <a:off x="12808027" y="561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79381</xdr:rowOff>
    </xdr:from>
    <xdr:ext cx="469744" cy="259045"/>
    <xdr:sp macro="" textlink="">
      <xdr:nvSpPr>
        <xdr:cNvPr id="157" name="n_2aveValue債務償還比率">
          <a:extLst>
            <a:ext uri="{FF2B5EF4-FFF2-40B4-BE49-F238E27FC236}">
              <a16:creationId xmlns:a16="http://schemas.microsoft.com/office/drawing/2014/main" id="{00332649-9894-4F85-A024-3FD9475FC3A0}"/>
            </a:ext>
          </a:extLst>
        </xdr:cNvPr>
        <xdr:cNvSpPr txBox="1"/>
      </xdr:nvSpPr>
      <xdr:spPr>
        <a:xfrm>
          <a:off x="12115877" y="55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50955</xdr:rowOff>
    </xdr:from>
    <xdr:ext cx="469744" cy="259045"/>
    <xdr:sp macro="" textlink="">
      <xdr:nvSpPr>
        <xdr:cNvPr id="158" name="n_3aveValue債務償還比率">
          <a:extLst>
            <a:ext uri="{FF2B5EF4-FFF2-40B4-BE49-F238E27FC236}">
              <a16:creationId xmlns:a16="http://schemas.microsoft.com/office/drawing/2014/main" id="{5B91E5D4-89A0-42A6-8691-FC23EDBE49EC}"/>
            </a:ext>
          </a:extLst>
        </xdr:cNvPr>
        <xdr:cNvSpPr txBox="1"/>
      </xdr:nvSpPr>
      <xdr:spPr>
        <a:xfrm>
          <a:off x="11411027" y="556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87118</xdr:rowOff>
    </xdr:from>
    <xdr:ext cx="469744" cy="259045"/>
    <xdr:sp macro="" textlink="">
      <xdr:nvSpPr>
        <xdr:cNvPr id="159" name="n_4aveValue債務償還比率">
          <a:extLst>
            <a:ext uri="{FF2B5EF4-FFF2-40B4-BE49-F238E27FC236}">
              <a16:creationId xmlns:a16="http://schemas.microsoft.com/office/drawing/2014/main" id="{75EDDEED-CC42-4E16-849E-085EA6F6D4F7}"/>
            </a:ext>
          </a:extLst>
        </xdr:cNvPr>
        <xdr:cNvSpPr txBox="1"/>
      </xdr:nvSpPr>
      <xdr:spPr>
        <a:xfrm>
          <a:off x="10706177" y="560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1456</xdr:rowOff>
    </xdr:from>
    <xdr:ext cx="469744" cy="259045"/>
    <xdr:sp macro="" textlink="">
      <xdr:nvSpPr>
        <xdr:cNvPr id="160" name="n_1mainValue債務償還比率">
          <a:extLst>
            <a:ext uri="{FF2B5EF4-FFF2-40B4-BE49-F238E27FC236}">
              <a16:creationId xmlns:a16="http://schemas.microsoft.com/office/drawing/2014/main" id="{B87AEDDD-4E97-448E-B36E-DFEF9ABF3B50}"/>
            </a:ext>
          </a:extLst>
        </xdr:cNvPr>
        <xdr:cNvSpPr txBox="1"/>
      </xdr:nvSpPr>
      <xdr:spPr>
        <a:xfrm>
          <a:off x="12808027" y="600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164281</xdr:rowOff>
    </xdr:from>
    <xdr:ext cx="469744" cy="259045"/>
    <xdr:sp macro="" textlink="">
      <xdr:nvSpPr>
        <xdr:cNvPr id="161" name="n_2mainValue債務償還比率">
          <a:extLst>
            <a:ext uri="{FF2B5EF4-FFF2-40B4-BE49-F238E27FC236}">
              <a16:creationId xmlns:a16="http://schemas.microsoft.com/office/drawing/2014/main" id="{CB26A3AD-559B-4044-AA45-79474301BE37}"/>
            </a:ext>
          </a:extLst>
        </xdr:cNvPr>
        <xdr:cNvSpPr txBox="1"/>
      </xdr:nvSpPr>
      <xdr:spPr>
        <a:xfrm>
          <a:off x="12115877" y="616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163201</xdr:rowOff>
    </xdr:from>
    <xdr:ext cx="469744" cy="259045"/>
    <xdr:sp macro="" textlink="">
      <xdr:nvSpPr>
        <xdr:cNvPr id="162" name="n_3mainValue債務償還比率">
          <a:extLst>
            <a:ext uri="{FF2B5EF4-FFF2-40B4-BE49-F238E27FC236}">
              <a16:creationId xmlns:a16="http://schemas.microsoft.com/office/drawing/2014/main" id="{39742E4B-79B4-462D-840E-94EBEB980DC3}"/>
            </a:ext>
          </a:extLst>
        </xdr:cNvPr>
        <xdr:cNvSpPr txBox="1"/>
      </xdr:nvSpPr>
      <xdr:spPr>
        <a:xfrm>
          <a:off x="11411027" y="616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10823</xdr:rowOff>
    </xdr:from>
    <xdr:ext cx="469744" cy="259045"/>
    <xdr:sp macro="" textlink="">
      <xdr:nvSpPr>
        <xdr:cNvPr id="163" name="n_4mainValue債務償還比率">
          <a:extLst>
            <a:ext uri="{FF2B5EF4-FFF2-40B4-BE49-F238E27FC236}">
              <a16:creationId xmlns:a16="http://schemas.microsoft.com/office/drawing/2014/main" id="{FB75ADD7-4851-4728-A3D0-FD9C62AA4955}"/>
            </a:ext>
          </a:extLst>
        </xdr:cNvPr>
        <xdr:cNvSpPr txBox="1"/>
      </xdr:nvSpPr>
      <xdr:spPr>
        <a:xfrm>
          <a:off x="10706177" y="617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01B83B95-D425-4922-B19E-CBD5C953E1C6}"/>
            </a:ext>
          </a:extLst>
        </xdr:cNvPr>
        <xdr:cNvSpPr/>
      </xdr:nvSpPr>
      <xdr:spPr>
        <a:xfrm>
          <a:off x="1184275" y="7653338"/>
          <a:ext cx="5462588"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AD97338A-B9FF-46E8-832C-B36189BEC1EC}"/>
            </a:ext>
          </a:extLst>
        </xdr:cNvPr>
        <xdr:cNvSpPr/>
      </xdr:nvSpPr>
      <xdr:spPr>
        <a:xfrm>
          <a:off x="1184275" y="11268075"/>
          <a:ext cx="5462588"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0DCE27E7-1C3B-49DA-9205-6FCF1DB8C26B}"/>
            </a:ext>
          </a:extLst>
        </xdr:cNvPr>
        <xdr:cNvSpPr txBox="1"/>
      </xdr:nvSpPr>
      <xdr:spPr>
        <a:xfrm>
          <a:off x="857250" y="7897813"/>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67B49FCF-EB11-4379-AE1C-8C95734FCD85}"/>
            </a:ext>
          </a:extLst>
        </xdr:cNvPr>
        <xdr:cNvSpPr txBox="1"/>
      </xdr:nvSpPr>
      <xdr:spPr>
        <a:xfrm>
          <a:off x="6470650" y="10431463"/>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B33B311A-0A58-4525-BAA0-4BDCF2881E40}"/>
            </a:ext>
          </a:extLst>
        </xdr:cNvPr>
        <xdr:cNvSpPr txBox="1"/>
      </xdr:nvSpPr>
      <xdr:spPr>
        <a:xfrm>
          <a:off x="857250" y="114776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CB37A8EC-EAA5-43FE-97E9-15A0FD78C5ED}"/>
            </a:ext>
          </a:extLst>
        </xdr:cNvPr>
        <xdr:cNvSpPr txBox="1"/>
      </xdr:nvSpPr>
      <xdr:spPr>
        <a:xfrm>
          <a:off x="6470650" y="140811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71CFE44-EF1A-41DD-BCA8-CAE82440A179}"/>
            </a:ext>
          </a:extLst>
        </xdr:cNvPr>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C49E8F7-9BCB-4D20-83A4-B29066EED45A}"/>
            </a:ext>
          </a:extLst>
        </xdr:cNvPr>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117F90C-68CF-4558-9904-3212D6905DCC}"/>
            </a:ext>
          </a:extLst>
        </xdr:cNvPr>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B5BB0F4-E539-423F-B24A-8044C82E0498}"/>
            </a:ext>
          </a:extLst>
        </xdr:cNvPr>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D1A23C4-815D-4D60-868E-BB1C22B03D88}"/>
            </a:ext>
          </a:extLst>
        </xdr:cNvPr>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E219297-0BB0-4120-AFBD-FA8701FC173F}"/>
            </a:ext>
          </a:extLst>
        </xdr:cNvPr>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AB8BFCF-509C-4DFA-AC17-404B8E3E30E1}"/>
            </a:ext>
          </a:extLst>
        </xdr:cNvPr>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A9788FF-10A7-4ABB-B423-5B4206C92040}"/>
            </a:ext>
          </a:extLst>
        </xdr:cNvPr>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F129216-81C2-4A27-9488-D0857304D934}"/>
            </a:ext>
          </a:extLst>
        </xdr:cNvPr>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EA79EC8-B37C-406D-92E6-9C2CE0B9BAB3}"/>
            </a:ext>
          </a:extLst>
        </xdr:cNvPr>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48,091
47,681
351.91
24,196,326
23,183,054
968,023
14,527,763
27,599,809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D31220F-F246-46B8-8FFE-657FDF3B2AF5}"/>
            </a:ext>
          </a:extLst>
        </xdr:cNvPr>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B1442BE-8594-4BB5-AC47-64127F5DE1C4}"/>
            </a:ext>
          </a:extLst>
        </xdr:cNvPr>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4360E11-30D6-4BEE-B24A-4797CBEA7544}"/>
            </a:ext>
          </a:extLst>
        </xdr:cNvPr>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457DC1B-F538-443E-A364-4D63591A0F4E}"/>
            </a:ext>
          </a:extLst>
        </xdr:cNvPr>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8A4557B-E7CC-4ADD-AA6B-DEF2B7B354CB}"/>
            </a:ext>
          </a:extLst>
        </xdr:cNvPr>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FCC2EE8-D35C-4DAD-A094-A90C9167FD2A}"/>
            </a:ext>
          </a:extLst>
        </xdr:cNvPr>
        <xdr:cNvSpPr/>
      </xdr:nvSpPr>
      <xdr:spPr>
        <a:xfrm>
          <a:off x="6646863" y="1628775"/>
          <a:ext cx="339725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85741AB-BEA9-40DE-B744-F8FB14B44FE9}"/>
            </a:ext>
          </a:extLst>
        </xdr:cNvPr>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9D03DAD-28F0-4C58-A347-9518739F176F}"/>
            </a:ext>
          </a:extLst>
        </xdr:cNvPr>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7B3FD8B-11A3-445C-8D5D-75269E11EA41}"/>
            </a:ext>
          </a:extLst>
        </xdr:cNvPr>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0AF43C4-5E9D-4025-A63A-C9DDAC8AAEDC}"/>
            </a:ext>
          </a:extLst>
        </xdr:cNvPr>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3F1ECF1-827A-4AA0-AF77-B52FB846F161}"/>
            </a:ext>
          </a:extLst>
        </xdr:cNvPr>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1D439AF-17EA-4D03-BD1A-8FCCB5236281}"/>
            </a:ext>
          </a:extLst>
        </xdr:cNvPr>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943B79F-E141-4DDB-BD95-B41F97569F94}"/>
            </a:ext>
          </a:extLst>
        </xdr:cNvPr>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83C3C59-D639-4D48-BEBE-33A9D6A2D2FA}"/>
            </a:ext>
          </a:extLst>
        </xdr:cNvPr>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2FEC91F-0655-473B-9D35-ECC2373946E0}"/>
            </a:ext>
          </a:extLst>
        </xdr:cNvPr>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96A1017-F2FC-4EEE-8C40-877962726A42}"/>
            </a:ext>
          </a:extLst>
        </xdr:cNvPr>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D541687-2E73-401E-A81C-C60F7A4DF9E9}"/>
            </a:ext>
          </a:extLst>
        </xdr:cNvPr>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4ED2889-F774-4C69-9679-700B21FF8B47}"/>
            </a:ext>
          </a:extLst>
        </xdr:cNvPr>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FB66EB4-7A3E-4AC4-BC1A-AB997F985F2B}"/>
            </a:ext>
          </a:extLst>
        </xdr:cNvPr>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D29C25E-7638-4290-A7E4-719942CC06EB}"/>
            </a:ext>
          </a:extLst>
        </xdr:cNvPr>
        <xdr:cNvSpPr txBox="1"/>
      </xdr:nvSpPr>
      <xdr:spPr>
        <a:xfrm>
          <a:off x="655638"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27EEF6F-DE98-4CC2-87EF-4EE24E19EE40}"/>
            </a:ext>
          </a:extLst>
        </xdr:cNvPr>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054EE42-5B84-4FAC-84A4-83FD81D62A26}"/>
            </a:ext>
          </a:extLst>
        </xdr:cNvPr>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79C7BB1-CE5E-4EF1-BCD6-2CB3E14E4BF0}"/>
            </a:ext>
          </a:extLst>
        </xdr:cNvPr>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B9046E3-6350-44C4-B4CF-6549D91A31F0}"/>
            </a:ext>
          </a:extLst>
        </xdr:cNvPr>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A5F824D-8434-4D6E-9134-7175FAA4F173}"/>
            </a:ext>
          </a:extLst>
        </xdr:cNvPr>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FB1F782-D430-4066-BD28-90B7EFFD2742}"/>
            </a:ext>
          </a:extLst>
        </xdr:cNvPr>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3094954-F9C9-4D87-A816-143E3F08877A}"/>
            </a:ext>
          </a:extLst>
        </xdr:cNvPr>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2EA7873-463E-443A-95C8-FAF539980D3C}"/>
            </a:ext>
          </a:extLst>
        </xdr:cNvPr>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86827A8-14B4-4DBD-B671-DB3D16377392}"/>
            </a:ext>
          </a:extLst>
        </xdr:cNvPr>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8DFEDE1-FF90-4263-A741-BCDB05353E98}"/>
            </a:ext>
          </a:extLst>
        </xdr:cNvPr>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B0BD286-EACE-4FF1-B876-8B34168B42F2}"/>
            </a:ext>
          </a:extLst>
        </xdr:cNvPr>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D94E743-386B-41B3-B787-D37F707424AA}"/>
            </a:ext>
          </a:extLst>
        </xdr:cNvPr>
        <xdr:cNvSpPr txBox="1"/>
      </xdr:nvSpPr>
      <xdr:spPr>
        <a:xfrm>
          <a:off x="280534"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978E6CB-9522-4F27-8E79-FF6FE9C757B2}"/>
            </a:ext>
          </a:extLst>
        </xdr:cNvPr>
        <xdr:cNvCxnSpPr/>
      </xdr:nvCxnSpPr>
      <xdr:spPr>
        <a:xfrm>
          <a:off x="704850"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7C51932-CD3A-42ED-BEC6-69CF7CD4E0A9}"/>
            </a:ext>
          </a:extLst>
        </xdr:cNvPr>
        <xdr:cNvSpPr txBox="1"/>
      </xdr:nvSpPr>
      <xdr:spPr>
        <a:xfrm>
          <a:off x="280534"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DC6EE12-24FB-46B4-A507-5415BF32DC3D}"/>
            </a:ext>
          </a:extLst>
        </xdr:cNvPr>
        <xdr:cNvCxnSpPr/>
      </xdr:nvCxnSpPr>
      <xdr:spPr>
        <a:xfrm>
          <a:off x="704850"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8B13EAA-DAC4-46FE-8E7C-5E55F098C917}"/>
            </a:ext>
          </a:extLst>
        </xdr:cNvPr>
        <xdr:cNvSpPr txBox="1"/>
      </xdr:nvSpPr>
      <xdr:spPr>
        <a:xfrm>
          <a:off x="344654"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D1BE34B-FC31-4710-8941-F5E60CCF1057}"/>
            </a:ext>
          </a:extLst>
        </xdr:cNvPr>
        <xdr:cNvCxnSpPr/>
      </xdr:nvCxnSpPr>
      <xdr:spPr>
        <a:xfrm>
          <a:off x="704850"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EB364B2-CF4D-49B4-868F-6B049772A488}"/>
            </a:ext>
          </a:extLst>
        </xdr:cNvPr>
        <xdr:cNvSpPr txBox="1"/>
      </xdr:nvSpPr>
      <xdr:spPr>
        <a:xfrm>
          <a:off x="344654"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46F1A8E-2EC6-47FA-B47D-C1272CC2CBB2}"/>
            </a:ext>
          </a:extLst>
        </xdr:cNvPr>
        <xdr:cNvCxnSpPr/>
      </xdr:nvCxnSpPr>
      <xdr:spPr>
        <a:xfrm>
          <a:off x="704850"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B7736BA-DF1E-4086-ABD8-3BBD8C270CA8}"/>
            </a:ext>
          </a:extLst>
        </xdr:cNvPr>
        <xdr:cNvSpPr txBox="1"/>
      </xdr:nvSpPr>
      <xdr:spPr>
        <a:xfrm>
          <a:off x="344654"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F6AB6B8-45BB-432A-952F-CCBC1E740B75}"/>
            </a:ext>
          </a:extLst>
        </xdr:cNvPr>
        <xdr:cNvCxnSpPr/>
      </xdr:nvCxnSpPr>
      <xdr:spPr>
        <a:xfrm>
          <a:off x="704850"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E116AC0-1C7C-4597-9742-8BB69644DEA9}"/>
            </a:ext>
          </a:extLst>
        </xdr:cNvPr>
        <xdr:cNvSpPr txBox="1"/>
      </xdr:nvSpPr>
      <xdr:spPr>
        <a:xfrm>
          <a:off x="344654"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2096D28-B6B9-40F8-AB44-505FB01ACD83}"/>
            </a:ext>
          </a:extLst>
        </xdr:cNvPr>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D76774D-B887-46A4-83FB-BCC2F6BAEAD8}"/>
            </a:ext>
          </a:extLst>
        </xdr:cNvPr>
        <xdr:cNvSpPr txBox="1"/>
      </xdr:nvSpPr>
      <xdr:spPr>
        <a:xfrm>
          <a:off x="394486"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6146A2D-9B41-47BD-8140-2AA3C00B4B7D}"/>
            </a:ext>
          </a:extLst>
        </xdr:cNvPr>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2E098D13-ABE7-470C-8D73-9B827D9C994D}"/>
            </a:ext>
          </a:extLst>
        </xdr:cNvPr>
        <xdr:cNvCxnSpPr/>
      </xdr:nvCxnSpPr>
      <xdr:spPr>
        <a:xfrm flipV="1">
          <a:off x="4291965" y="539686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ACA45818-8351-476A-9CE9-67DFA27FA3FF}"/>
            </a:ext>
          </a:extLst>
        </xdr:cNvPr>
        <xdr:cNvSpPr txBox="1"/>
      </xdr:nvSpPr>
      <xdr:spPr>
        <a:xfrm>
          <a:off x="4330700"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47FB2694-F78A-4844-9740-9F7D3B892F5D}"/>
            </a:ext>
          </a:extLst>
        </xdr:cNvPr>
        <xdr:cNvCxnSpPr/>
      </xdr:nvCxnSpPr>
      <xdr:spPr>
        <a:xfrm>
          <a:off x="4217988" y="677989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C3765136-EFE7-4F75-86B8-898BA09D2AB0}"/>
            </a:ext>
          </a:extLst>
        </xdr:cNvPr>
        <xdr:cNvSpPr txBox="1"/>
      </xdr:nvSpPr>
      <xdr:spPr>
        <a:xfrm>
          <a:off x="4330700" y="5191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99CF5E94-7325-4D01-B45B-2E3BB84486F4}"/>
            </a:ext>
          </a:extLst>
        </xdr:cNvPr>
        <xdr:cNvCxnSpPr/>
      </xdr:nvCxnSpPr>
      <xdr:spPr>
        <a:xfrm>
          <a:off x="4217988" y="539686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8DB8AA45-1DC2-43E8-9EA3-FB304A8FA4D6}"/>
            </a:ext>
          </a:extLst>
        </xdr:cNvPr>
        <xdr:cNvSpPr txBox="1"/>
      </xdr:nvSpPr>
      <xdr:spPr>
        <a:xfrm>
          <a:off x="4330700" y="6031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F12D5201-6FFD-481D-A1F8-3A1F7BD53510}"/>
            </a:ext>
          </a:extLst>
        </xdr:cNvPr>
        <xdr:cNvSpPr/>
      </xdr:nvSpPr>
      <xdr:spPr>
        <a:xfrm>
          <a:off x="42418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BC802F60-2CD2-43AC-9441-EB37C61082BF}"/>
            </a:ext>
          </a:extLst>
        </xdr:cNvPr>
        <xdr:cNvSpPr/>
      </xdr:nvSpPr>
      <xdr:spPr>
        <a:xfrm>
          <a:off x="3475038" y="612140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2DFE911B-5FB6-4327-8768-E3626EA07AB7}"/>
            </a:ext>
          </a:extLst>
        </xdr:cNvPr>
        <xdr:cNvSpPr/>
      </xdr:nvSpPr>
      <xdr:spPr>
        <a:xfrm>
          <a:off x="2643188" y="608901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46355</xdr:rowOff>
    </xdr:from>
    <xdr:to>
      <xdr:col>10</xdr:col>
      <xdr:colOff>165100</xdr:colOff>
      <xdr:row>37</xdr:row>
      <xdr:rowOff>147955</xdr:rowOff>
    </xdr:to>
    <xdr:sp macro="" textlink="">
      <xdr:nvSpPr>
        <xdr:cNvPr id="66" name="フローチャート: 判断 65">
          <a:extLst>
            <a:ext uri="{FF2B5EF4-FFF2-40B4-BE49-F238E27FC236}">
              <a16:creationId xmlns:a16="http://schemas.microsoft.com/office/drawing/2014/main" id="{F9FEB597-9551-4382-898B-D1F7EE63D8DE}"/>
            </a:ext>
          </a:extLst>
        </xdr:cNvPr>
        <xdr:cNvSpPr/>
      </xdr:nvSpPr>
      <xdr:spPr>
        <a:xfrm>
          <a:off x="1825625" y="60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158750</xdr:rowOff>
    </xdr:from>
    <xdr:to>
      <xdr:col>6</xdr:col>
      <xdr:colOff>38100</xdr:colOff>
      <xdr:row>37</xdr:row>
      <xdr:rowOff>88900</xdr:rowOff>
    </xdr:to>
    <xdr:sp macro="" textlink="">
      <xdr:nvSpPr>
        <xdr:cNvPr id="67" name="フローチャート: 判断 66">
          <a:extLst>
            <a:ext uri="{FF2B5EF4-FFF2-40B4-BE49-F238E27FC236}">
              <a16:creationId xmlns:a16="http://schemas.microsoft.com/office/drawing/2014/main" id="{E762D4B6-F4EA-41EB-9835-4AA7190F3CEA}"/>
            </a:ext>
          </a:extLst>
        </xdr:cNvPr>
        <xdr:cNvSpPr/>
      </xdr:nvSpPr>
      <xdr:spPr>
        <a:xfrm>
          <a:off x="1008063" y="599757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4EA1C26-6AA3-4410-88BB-03A757734CBB}"/>
            </a:ext>
          </a:extLst>
        </xdr:cNvPr>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F8B7D6E-9CA7-4C62-804C-61487E0934B7}"/>
            </a:ext>
          </a:extLst>
        </xdr:cNvPr>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90E3413-ACB7-4D46-A391-93E8C335B5EE}"/>
            </a:ext>
          </a:extLst>
        </xdr:cNvPr>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E5E1B8A-1563-480B-B751-7156427A70C4}"/>
            </a:ext>
          </a:extLst>
        </xdr:cNvPr>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E126401-40D5-4C74-9979-8F0CEFC1237F}"/>
            </a:ext>
          </a:extLst>
        </xdr:cNvPr>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73" name="楕円 72">
          <a:extLst>
            <a:ext uri="{FF2B5EF4-FFF2-40B4-BE49-F238E27FC236}">
              <a16:creationId xmlns:a16="http://schemas.microsoft.com/office/drawing/2014/main" id="{4C03F12A-14F9-45DE-891E-029296117845}"/>
            </a:ext>
          </a:extLst>
        </xdr:cNvPr>
        <xdr:cNvSpPr/>
      </xdr:nvSpPr>
      <xdr:spPr>
        <a:xfrm>
          <a:off x="42418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160037</xdr:rowOff>
    </xdr:from>
    <xdr:ext cx="405111" cy="259045"/>
    <xdr:sp macro="" textlink="">
      <xdr:nvSpPr>
        <xdr:cNvPr id="74" name="【道路】&#10;有形固定資産減価償却率該当値テキスト">
          <a:extLst>
            <a:ext uri="{FF2B5EF4-FFF2-40B4-BE49-F238E27FC236}">
              <a16:creationId xmlns:a16="http://schemas.microsoft.com/office/drawing/2014/main" id="{369AE189-8015-4711-88DF-839ABEEC7EF9}"/>
            </a:ext>
          </a:extLst>
        </xdr:cNvPr>
        <xdr:cNvSpPr txBox="1"/>
      </xdr:nvSpPr>
      <xdr:spPr>
        <a:xfrm>
          <a:off x="4330700"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149225</xdr:rowOff>
    </xdr:from>
    <xdr:to>
      <xdr:col>20</xdr:col>
      <xdr:colOff>38100</xdr:colOff>
      <xdr:row>38</xdr:row>
      <xdr:rowOff>79375</xdr:rowOff>
    </xdr:to>
    <xdr:sp macro="" textlink="">
      <xdr:nvSpPr>
        <xdr:cNvPr id="75" name="楕円 74">
          <a:extLst>
            <a:ext uri="{FF2B5EF4-FFF2-40B4-BE49-F238E27FC236}">
              <a16:creationId xmlns:a16="http://schemas.microsoft.com/office/drawing/2014/main" id="{0EA971E0-AE15-44B9-9FF5-D488276A9FCB}"/>
            </a:ext>
          </a:extLst>
        </xdr:cNvPr>
        <xdr:cNvSpPr/>
      </xdr:nvSpPr>
      <xdr:spPr>
        <a:xfrm>
          <a:off x="3475038" y="614997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28575</xdr:rowOff>
    </xdr:from>
    <xdr:to>
      <xdr:col>24</xdr:col>
      <xdr:colOff>63500</xdr:colOff>
      <xdr:row>38</xdr:row>
      <xdr:rowOff>60960</xdr:rowOff>
    </xdr:to>
    <xdr:cxnSp macro="">
      <xdr:nvCxnSpPr>
        <xdr:cNvPr id="76" name="直線コネクタ 75">
          <a:extLst>
            <a:ext uri="{FF2B5EF4-FFF2-40B4-BE49-F238E27FC236}">
              <a16:creationId xmlns:a16="http://schemas.microsoft.com/office/drawing/2014/main" id="{463DC368-3474-4D31-82DD-E2AFA8AB246B}"/>
            </a:ext>
          </a:extLst>
        </xdr:cNvPr>
        <xdr:cNvCxnSpPr/>
      </xdr:nvCxnSpPr>
      <xdr:spPr>
        <a:xfrm>
          <a:off x="3525838" y="6191250"/>
          <a:ext cx="766762"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122555</xdr:rowOff>
    </xdr:from>
    <xdr:to>
      <xdr:col>15</xdr:col>
      <xdr:colOff>101600</xdr:colOff>
      <xdr:row>38</xdr:row>
      <xdr:rowOff>52705</xdr:rowOff>
    </xdr:to>
    <xdr:sp macro="" textlink="">
      <xdr:nvSpPr>
        <xdr:cNvPr id="77" name="楕円 76">
          <a:extLst>
            <a:ext uri="{FF2B5EF4-FFF2-40B4-BE49-F238E27FC236}">
              <a16:creationId xmlns:a16="http://schemas.microsoft.com/office/drawing/2014/main" id="{18AA74D0-6F7B-4194-99CB-13F9B0BDA769}"/>
            </a:ext>
          </a:extLst>
        </xdr:cNvPr>
        <xdr:cNvSpPr/>
      </xdr:nvSpPr>
      <xdr:spPr>
        <a:xfrm>
          <a:off x="2643188" y="61233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xdr:rowOff>
    </xdr:from>
    <xdr:to>
      <xdr:col>19</xdr:col>
      <xdr:colOff>177800</xdr:colOff>
      <xdr:row>38</xdr:row>
      <xdr:rowOff>28575</xdr:rowOff>
    </xdr:to>
    <xdr:cxnSp macro="">
      <xdr:nvCxnSpPr>
        <xdr:cNvPr id="78" name="直線コネクタ 77">
          <a:extLst>
            <a:ext uri="{FF2B5EF4-FFF2-40B4-BE49-F238E27FC236}">
              <a16:creationId xmlns:a16="http://schemas.microsoft.com/office/drawing/2014/main" id="{AC4435B9-2163-4CFB-AA50-38DBF9D84B2F}"/>
            </a:ext>
          </a:extLst>
        </xdr:cNvPr>
        <xdr:cNvCxnSpPr/>
      </xdr:nvCxnSpPr>
      <xdr:spPr>
        <a:xfrm>
          <a:off x="2693988" y="6164580"/>
          <a:ext cx="8318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95885</xdr:rowOff>
    </xdr:from>
    <xdr:to>
      <xdr:col>10</xdr:col>
      <xdr:colOff>165100</xdr:colOff>
      <xdr:row>38</xdr:row>
      <xdr:rowOff>26035</xdr:rowOff>
    </xdr:to>
    <xdr:sp macro="" textlink="">
      <xdr:nvSpPr>
        <xdr:cNvPr id="79" name="楕円 78">
          <a:extLst>
            <a:ext uri="{FF2B5EF4-FFF2-40B4-BE49-F238E27FC236}">
              <a16:creationId xmlns:a16="http://schemas.microsoft.com/office/drawing/2014/main" id="{F43EBDE0-E1D3-429C-BDF0-9BDB821147BA}"/>
            </a:ext>
          </a:extLst>
        </xdr:cNvPr>
        <xdr:cNvSpPr/>
      </xdr:nvSpPr>
      <xdr:spPr>
        <a:xfrm>
          <a:off x="1825625" y="609663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146685</xdr:rowOff>
    </xdr:from>
    <xdr:to>
      <xdr:col>15</xdr:col>
      <xdr:colOff>50800</xdr:colOff>
      <xdr:row>38</xdr:row>
      <xdr:rowOff>1905</xdr:rowOff>
    </xdr:to>
    <xdr:cxnSp macro="">
      <xdr:nvCxnSpPr>
        <xdr:cNvPr id="80" name="直線コネクタ 79">
          <a:extLst>
            <a:ext uri="{FF2B5EF4-FFF2-40B4-BE49-F238E27FC236}">
              <a16:creationId xmlns:a16="http://schemas.microsoft.com/office/drawing/2014/main" id="{9214B048-835C-4617-88C6-73B58FDA82C8}"/>
            </a:ext>
          </a:extLst>
        </xdr:cNvPr>
        <xdr:cNvCxnSpPr/>
      </xdr:nvCxnSpPr>
      <xdr:spPr>
        <a:xfrm>
          <a:off x="1876425" y="6147435"/>
          <a:ext cx="817563"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69215</xdr:rowOff>
    </xdr:from>
    <xdr:to>
      <xdr:col>6</xdr:col>
      <xdr:colOff>38100</xdr:colOff>
      <xdr:row>37</xdr:row>
      <xdr:rowOff>170815</xdr:rowOff>
    </xdr:to>
    <xdr:sp macro="" textlink="">
      <xdr:nvSpPr>
        <xdr:cNvPr id="81" name="楕円 80">
          <a:extLst>
            <a:ext uri="{FF2B5EF4-FFF2-40B4-BE49-F238E27FC236}">
              <a16:creationId xmlns:a16="http://schemas.microsoft.com/office/drawing/2014/main" id="{CB24A358-90F0-42FA-BE09-AD6FEA6D6AEE}"/>
            </a:ext>
          </a:extLst>
        </xdr:cNvPr>
        <xdr:cNvSpPr/>
      </xdr:nvSpPr>
      <xdr:spPr>
        <a:xfrm>
          <a:off x="1008063" y="606996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120015</xdr:rowOff>
    </xdr:from>
    <xdr:to>
      <xdr:col>10</xdr:col>
      <xdr:colOff>114300</xdr:colOff>
      <xdr:row>37</xdr:row>
      <xdr:rowOff>146685</xdr:rowOff>
    </xdr:to>
    <xdr:cxnSp macro="">
      <xdr:nvCxnSpPr>
        <xdr:cNvPr id="82" name="直線コネクタ 81">
          <a:extLst>
            <a:ext uri="{FF2B5EF4-FFF2-40B4-BE49-F238E27FC236}">
              <a16:creationId xmlns:a16="http://schemas.microsoft.com/office/drawing/2014/main" id="{BFBFED99-D5B3-4025-89DE-CF943AAE1869}"/>
            </a:ext>
          </a:extLst>
        </xdr:cNvPr>
        <xdr:cNvCxnSpPr/>
      </xdr:nvCxnSpPr>
      <xdr:spPr>
        <a:xfrm>
          <a:off x="1058863" y="6120765"/>
          <a:ext cx="817562"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a:extLst>
            <a:ext uri="{FF2B5EF4-FFF2-40B4-BE49-F238E27FC236}">
              <a16:creationId xmlns:a16="http://schemas.microsoft.com/office/drawing/2014/main" id="{8C798683-63FB-4113-BD82-0508162F8204}"/>
            </a:ext>
          </a:extLst>
        </xdr:cNvPr>
        <xdr:cNvSpPr txBox="1"/>
      </xdr:nvSpPr>
      <xdr:spPr>
        <a:xfrm>
          <a:off x="3324869"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a:extLst>
            <a:ext uri="{FF2B5EF4-FFF2-40B4-BE49-F238E27FC236}">
              <a16:creationId xmlns:a16="http://schemas.microsoft.com/office/drawing/2014/main" id="{DB4B997D-054B-46FE-9B5D-4BD9D1856FBD}"/>
            </a:ext>
          </a:extLst>
        </xdr:cNvPr>
        <xdr:cNvSpPr txBox="1"/>
      </xdr:nvSpPr>
      <xdr:spPr>
        <a:xfrm>
          <a:off x="2505719"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164482</xdr:rowOff>
    </xdr:from>
    <xdr:ext cx="405111" cy="259045"/>
    <xdr:sp macro="" textlink="">
      <xdr:nvSpPr>
        <xdr:cNvPr id="85" name="n_3aveValue【道路】&#10;有形固定資産減価償却率">
          <a:extLst>
            <a:ext uri="{FF2B5EF4-FFF2-40B4-BE49-F238E27FC236}">
              <a16:creationId xmlns:a16="http://schemas.microsoft.com/office/drawing/2014/main" id="{734DDE6F-C9FF-4CC6-B2CE-7C5038152924}"/>
            </a:ext>
          </a:extLst>
        </xdr:cNvPr>
        <xdr:cNvSpPr txBox="1"/>
      </xdr:nvSpPr>
      <xdr:spPr>
        <a:xfrm>
          <a:off x="1688157" y="5836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105427</xdr:rowOff>
    </xdr:from>
    <xdr:ext cx="405111" cy="259045"/>
    <xdr:sp macro="" textlink="">
      <xdr:nvSpPr>
        <xdr:cNvPr id="86" name="n_4aveValue【道路】&#10;有形固定資産減価償却率">
          <a:extLst>
            <a:ext uri="{FF2B5EF4-FFF2-40B4-BE49-F238E27FC236}">
              <a16:creationId xmlns:a16="http://schemas.microsoft.com/office/drawing/2014/main" id="{318D0DBD-A272-47B5-AC10-118DD0D6E73F}"/>
            </a:ext>
          </a:extLst>
        </xdr:cNvPr>
        <xdr:cNvSpPr txBox="1"/>
      </xdr:nvSpPr>
      <xdr:spPr>
        <a:xfrm>
          <a:off x="87059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70502</xdr:rowOff>
    </xdr:from>
    <xdr:ext cx="405111" cy="259045"/>
    <xdr:sp macro="" textlink="">
      <xdr:nvSpPr>
        <xdr:cNvPr id="87" name="n_1mainValue【道路】&#10;有形固定資産減価償却率">
          <a:extLst>
            <a:ext uri="{FF2B5EF4-FFF2-40B4-BE49-F238E27FC236}">
              <a16:creationId xmlns:a16="http://schemas.microsoft.com/office/drawing/2014/main" id="{E6E14BA4-441B-47CD-95B0-662FD9820FDD}"/>
            </a:ext>
          </a:extLst>
        </xdr:cNvPr>
        <xdr:cNvSpPr txBox="1"/>
      </xdr:nvSpPr>
      <xdr:spPr>
        <a:xfrm>
          <a:off x="3324869" y="623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88" name="n_2mainValue【道路】&#10;有形固定資産減価償却率">
          <a:extLst>
            <a:ext uri="{FF2B5EF4-FFF2-40B4-BE49-F238E27FC236}">
              <a16:creationId xmlns:a16="http://schemas.microsoft.com/office/drawing/2014/main" id="{2814C5C3-2629-4DA9-896A-C212FB964779}"/>
            </a:ext>
          </a:extLst>
        </xdr:cNvPr>
        <xdr:cNvSpPr txBox="1"/>
      </xdr:nvSpPr>
      <xdr:spPr>
        <a:xfrm>
          <a:off x="2505719" y="620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17162</xdr:rowOff>
    </xdr:from>
    <xdr:ext cx="405111" cy="259045"/>
    <xdr:sp macro="" textlink="">
      <xdr:nvSpPr>
        <xdr:cNvPr id="89" name="n_3mainValue【道路】&#10;有形固定資産減価償却率">
          <a:extLst>
            <a:ext uri="{FF2B5EF4-FFF2-40B4-BE49-F238E27FC236}">
              <a16:creationId xmlns:a16="http://schemas.microsoft.com/office/drawing/2014/main" id="{BDC3B442-71D3-41FA-8D97-6543E98167B9}"/>
            </a:ext>
          </a:extLst>
        </xdr:cNvPr>
        <xdr:cNvSpPr txBox="1"/>
      </xdr:nvSpPr>
      <xdr:spPr>
        <a:xfrm>
          <a:off x="1688157"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161942</xdr:rowOff>
    </xdr:from>
    <xdr:ext cx="405111" cy="259045"/>
    <xdr:sp macro="" textlink="">
      <xdr:nvSpPr>
        <xdr:cNvPr id="90" name="n_4mainValue【道路】&#10;有形固定資産減価償却率">
          <a:extLst>
            <a:ext uri="{FF2B5EF4-FFF2-40B4-BE49-F238E27FC236}">
              <a16:creationId xmlns:a16="http://schemas.microsoft.com/office/drawing/2014/main" id="{EF7319AD-CB78-412B-A60C-49CEA54D34C6}"/>
            </a:ext>
          </a:extLst>
        </xdr:cNvPr>
        <xdr:cNvSpPr txBox="1"/>
      </xdr:nvSpPr>
      <xdr:spPr>
        <a:xfrm>
          <a:off x="870594" y="616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86B725F-0413-4800-994E-93B0C87B0780}"/>
            </a:ext>
          </a:extLst>
        </xdr:cNvPr>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9FA887B-73EA-4549-81D0-18D4346AEDB5}"/>
            </a:ext>
          </a:extLst>
        </xdr:cNvPr>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B29F849-D53F-407C-9047-B3B905CA2937}"/>
            </a:ext>
          </a:extLst>
        </xdr:cNvPr>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8128DA6-8AD0-467E-893B-5AD8EC9FAB3B}"/>
            </a:ext>
          </a:extLst>
        </xdr:cNvPr>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67DEA32-130E-4F55-9D4B-55A1810268DE}"/>
            </a:ext>
          </a:extLst>
        </xdr:cNvPr>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7C0A3FD-B400-4D00-B9C1-7AA866FE35B2}"/>
            </a:ext>
          </a:extLst>
        </xdr:cNvPr>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F337AC4-CE8E-4ADC-AB3A-520BC439245C}"/>
            </a:ext>
          </a:extLst>
        </xdr:cNvPr>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C134519-7541-4C18-B14C-AC2DC7E9C98A}"/>
            </a:ext>
          </a:extLst>
        </xdr:cNvPr>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395D0814-40D2-4390-B949-ADCFDF4F4104}"/>
            </a:ext>
          </a:extLst>
        </xdr:cNvPr>
        <xdr:cNvSpPr txBox="1"/>
      </xdr:nvSpPr>
      <xdr:spPr>
        <a:xfrm>
          <a:off x="6080125"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34BEF34-93B7-4005-B29C-795B4697EC8C}"/>
            </a:ext>
          </a:extLst>
        </xdr:cNvPr>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E0C9E8DC-D810-4E85-998A-838B319E3DC5}"/>
            </a:ext>
          </a:extLst>
        </xdr:cNvPr>
        <xdr:cNvCxnSpPr/>
      </xdr:nvCxnSpPr>
      <xdr:spPr>
        <a:xfrm>
          <a:off x="6118225" y="690290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A46738C6-106B-4C12-9DAB-1FD76887EB81}"/>
            </a:ext>
          </a:extLst>
        </xdr:cNvPr>
        <xdr:cNvSpPr txBox="1"/>
      </xdr:nvSpPr>
      <xdr:spPr>
        <a:xfrm>
          <a:off x="5679621"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FF495C54-0D42-4801-8DA5-7772258D74D4}"/>
            </a:ext>
          </a:extLst>
        </xdr:cNvPr>
        <xdr:cNvCxnSpPr/>
      </xdr:nvCxnSpPr>
      <xdr:spPr>
        <a:xfrm>
          <a:off x="6118225" y="659538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D03E920-DFA3-46B0-A51F-980C1A6EFBA6}"/>
            </a:ext>
          </a:extLst>
        </xdr:cNvPr>
        <xdr:cNvSpPr txBox="1"/>
      </xdr:nvSpPr>
      <xdr:spPr>
        <a:xfrm>
          <a:off x="5629789" y="64626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645B7C5F-D101-4AF1-93A9-D5FE68A635CB}"/>
            </a:ext>
          </a:extLst>
        </xdr:cNvPr>
        <xdr:cNvCxnSpPr/>
      </xdr:nvCxnSpPr>
      <xdr:spPr>
        <a:xfrm>
          <a:off x="6118225" y="628786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90787000-A090-43B8-855B-629CD677CB72}"/>
            </a:ext>
          </a:extLst>
        </xdr:cNvPr>
        <xdr:cNvSpPr txBox="1"/>
      </xdr:nvSpPr>
      <xdr:spPr>
        <a:xfrm>
          <a:off x="5629789" y="61551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CDB9ACC1-56AF-4A77-8266-CE1F89E9991B}"/>
            </a:ext>
          </a:extLst>
        </xdr:cNvPr>
        <xdr:cNvCxnSpPr/>
      </xdr:nvCxnSpPr>
      <xdr:spPr>
        <a:xfrm>
          <a:off x="6118225" y="5980339"/>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28E2F48C-5CE2-4CBC-B4E6-8A96793DB827}"/>
            </a:ext>
          </a:extLst>
        </xdr:cNvPr>
        <xdr:cNvSpPr txBox="1"/>
      </xdr:nvSpPr>
      <xdr:spPr>
        <a:xfrm>
          <a:off x="5629789" y="583811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5A6A3460-F680-45DF-9DBE-4BF12438CD71}"/>
            </a:ext>
          </a:extLst>
        </xdr:cNvPr>
        <xdr:cNvCxnSpPr/>
      </xdr:nvCxnSpPr>
      <xdr:spPr>
        <a:xfrm>
          <a:off x="6118225" y="5672818"/>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90FE8FFA-805C-4B3B-944F-91C5C9C7E219}"/>
            </a:ext>
          </a:extLst>
        </xdr:cNvPr>
        <xdr:cNvSpPr txBox="1"/>
      </xdr:nvSpPr>
      <xdr:spPr>
        <a:xfrm>
          <a:off x="5629789" y="553059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A7DB927F-856F-4B86-8970-A0CFB701DCB8}"/>
            </a:ext>
          </a:extLst>
        </xdr:cNvPr>
        <xdr:cNvCxnSpPr/>
      </xdr:nvCxnSpPr>
      <xdr:spPr>
        <a:xfrm>
          <a:off x="6118225" y="535577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C1F347EF-3A8E-4028-9E87-6A24D0B35A87}"/>
            </a:ext>
          </a:extLst>
        </xdr:cNvPr>
        <xdr:cNvSpPr txBox="1"/>
      </xdr:nvSpPr>
      <xdr:spPr>
        <a:xfrm>
          <a:off x="5629789" y="5223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35024357-7BF7-4AF9-A652-899A6BB4D3F9}"/>
            </a:ext>
          </a:extLst>
        </xdr:cNvPr>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AB41B46E-BA8D-40AE-9B27-077FF7BCF493}"/>
            </a:ext>
          </a:extLst>
        </xdr:cNvPr>
        <xdr:cNvSpPr txBox="1"/>
      </xdr:nvSpPr>
      <xdr:spPr>
        <a:xfrm>
          <a:off x="5629789" y="49155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943020AD-BDEE-4F05-A197-303C27CB4EF4}"/>
            </a:ext>
          </a:extLst>
        </xdr:cNvPr>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0BE6800C-324A-4E98-A9E8-A030EA50067C}"/>
            </a:ext>
          </a:extLst>
        </xdr:cNvPr>
        <xdr:cNvCxnSpPr/>
      </xdr:nvCxnSpPr>
      <xdr:spPr>
        <a:xfrm flipV="1">
          <a:off x="9691053" y="5488751"/>
          <a:ext cx="0" cy="128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7035C877-0581-4919-954D-4C5041D2DFBA}"/>
            </a:ext>
          </a:extLst>
        </xdr:cNvPr>
        <xdr:cNvSpPr txBox="1"/>
      </xdr:nvSpPr>
      <xdr:spPr>
        <a:xfrm>
          <a:off x="9729788" y="678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FC76B476-C227-41A6-BA00-34A33E009EB8}"/>
            </a:ext>
          </a:extLst>
        </xdr:cNvPr>
        <xdr:cNvCxnSpPr/>
      </xdr:nvCxnSpPr>
      <xdr:spPr>
        <a:xfrm>
          <a:off x="9617075" y="677647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711045A6-2555-4D78-A94E-CC7F20D63EE3}"/>
            </a:ext>
          </a:extLst>
        </xdr:cNvPr>
        <xdr:cNvSpPr txBox="1"/>
      </xdr:nvSpPr>
      <xdr:spPr>
        <a:xfrm>
          <a:off x="9729788" y="527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7177A3AC-6F5D-44C6-986E-8420343CEE7E}"/>
            </a:ext>
          </a:extLst>
        </xdr:cNvPr>
        <xdr:cNvCxnSpPr/>
      </xdr:nvCxnSpPr>
      <xdr:spPr>
        <a:xfrm>
          <a:off x="9617075" y="548875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a:extLst>
            <a:ext uri="{FF2B5EF4-FFF2-40B4-BE49-F238E27FC236}">
              <a16:creationId xmlns:a16="http://schemas.microsoft.com/office/drawing/2014/main" id="{9B186FE6-3EAE-47D1-95D2-07B6D545619E}"/>
            </a:ext>
          </a:extLst>
        </xdr:cNvPr>
        <xdr:cNvSpPr txBox="1"/>
      </xdr:nvSpPr>
      <xdr:spPr>
        <a:xfrm>
          <a:off x="9729788" y="615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FDD86581-7832-48A6-BA47-24B65DAC755A}"/>
            </a:ext>
          </a:extLst>
        </xdr:cNvPr>
        <xdr:cNvSpPr/>
      </xdr:nvSpPr>
      <xdr:spPr>
        <a:xfrm>
          <a:off x="9655175" y="6289442"/>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a:extLst>
            <a:ext uri="{FF2B5EF4-FFF2-40B4-BE49-F238E27FC236}">
              <a16:creationId xmlns:a16="http://schemas.microsoft.com/office/drawing/2014/main" id="{A02D9C50-747B-49B5-9124-018D0DEDE9D2}"/>
            </a:ext>
          </a:extLst>
        </xdr:cNvPr>
        <xdr:cNvSpPr/>
      </xdr:nvSpPr>
      <xdr:spPr>
        <a:xfrm>
          <a:off x="8874125" y="631912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112007</xdr:rowOff>
    </xdr:from>
    <xdr:to>
      <xdr:col>46</xdr:col>
      <xdr:colOff>38100</xdr:colOff>
      <xdr:row>40</xdr:row>
      <xdr:rowOff>42157</xdr:rowOff>
    </xdr:to>
    <xdr:sp macro="" textlink="">
      <xdr:nvSpPr>
        <xdr:cNvPr id="124" name="フローチャート: 判断 123">
          <a:extLst>
            <a:ext uri="{FF2B5EF4-FFF2-40B4-BE49-F238E27FC236}">
              <a16:creationId xmlns:a16="http://schemas.microsoft.com/office/drawing/2014/main" id="{845CCB41-76C2-4476-9FFB-221572A3332E}"/>
            </a:ext>
          </a:extLst>
        </xdr:cNvPr>
        <xdr:cNvSpPr/>
      </xdr:nvSpPr>
      <xdr:spPr>
        <a:xfrm>
          <a:off x="8056563" y="6436607"/>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117264</xdr:rowOff>
    </xdr:from>
    <xdr:to>
      <xdr:col>41</xdr:col>
      <xdr:colOff>101600</xdr:colOff>
      <xdr:row>40</xdr:row>
      <xdr:rowOff>47414</xdr:rowOff>
    </xdr:to>
    <xdr:sp macro="" textlink="">
      <xdr:nvSpPr>
        <xdr:cNvPr id="125" name="フローチャート: 判断 124">
          <a:extLst>
            <a:ext uri="{FF2B5EF4-FFF2-40B4-BE49-F238E27FC236}">
              <a16:creationId xmlns:a16="http://schemas.microsoft.com/office/drawing/2014/main" id="{8D3867E8-A17A-43B6-BD6D-EB953235D565}"/>
            </a:ext>
          </a:extLst>
        </xdr:cNvPr>
        <xdr:cNvSpPr/>
      </xdr:nvSpPr>
      <xdr:spPr>
        <a:xfrm>
          <a:off x="7224713" y="644186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43852</xdr:rowOff>
    </xdr:from>
    <xdr:to>
      <xdr:col>36</xdr:col>
      <xdr:colOff>165100</xdr:colOff>
      <xdr:row>39</xdr:row>
      <xdr:rowOff>145452</xdr:rowOff>
    </xdr:to>
    <xdr:sp macro="" textlink="">
      <xdr:nvSpPr>
        <xdr:cNvPr id="126" name="フローチャート: 判断 125">
          <a:extLst>
            <a:ext uri="{FF2B5EF4-FFF2-40B4-BE49-F238E27FC236}">
              <a16:creationId xmlns:a16="http://schemas.microsoft.com/office/drawing/2014/main" id="{70BB5E30-6AC6-4008-A23D-044C6EA1ED31}"/>
            </a:ext>
          </a:extLst>
        </xdr:cNvPr>
        <xdr:cNvSpPr/>
      </xdr:nvSpPr>
      <xdr:spPr>
        <a:xfrm>
          <a:off x="6407150" y="636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97C06BF-7C29-4EDE-A007-3D9701727F68}"/>
            </a:ext>
          </a:extLst>
        </xdr:cNvPr>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F887B52-D5D3-49D0-B58F-E896D5939D0A}"/>
            </a:ext>
          </a:extLst>
        </xdr:cNvPr>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DE5EBB1-1681-416D-AEEA-EFE1D1781488}"/>
            </a:ext>
          </a:extLst>
        </xdr:cNvPr>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F61F857-E695-4DDE-BD45-50F6FD5DFF4B}"/>
            </a:ext>
          </a:extLst>
        </xdr:cNvPr>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C728FD42-C3C9-47C4-9B16-F4DAE4EAE983}"/>
            </a:ext>
          </a:extLst>
        </xdr:cNvPr>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106683</xdr:rowOff>
    </xdr:from>
    <xdr:to>
      <xdr:col>55</xdr:col>
      <xdr:colOff>50800</xdr:colOff>
      <xdr:row>40</xdr:row>
      <xdr:rowOff>36833</xdr:rowOff>
    </xdr:to>
    <xdr:sp macro="" textlink="">
      <xdr:nvSpPr>
        <xdr:cNvPr id="132" name="楕円 131">
          <a:extLst>
            <a:ext uri="{FF2B5EF4-FFF2-40B4-BE49-F238E27FC236}">
              <a16:creationId xmlns:a16="http://schemas.microsoft.com/office/drawing/2014/main" id="{DEC1E593-B518-4EB7-BF49-E6EF8B9885C4}"/>
            </a:ext>
          </a:extLst>
        </xdr:cNvPr>
        <xdr:cNvSpPr/>
      </xdr:nvSpPr>
      <xdr:spPr>
        <a:xfrm>
          <a:off x="9655175" y="6431283"/>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85110</xdr:rowOff>
    </xdr:from>
    <xdr:ext cx="534377" cy="259045"/>
    <xdr:sp macro="" textlink="">
      <xdr:nvSpPr>
        <xdr:cNvPr id="133" name="【道路】&#10;一人当たり延長該当値テキスト">
          <a:extLst>
            <a:ext uri="{FF2B5EF4-FFF2-40B4-BE49-F238E27FC236}">
              <a16:creationId xmlns:a16="http://schemas.microsoft.com/office/drawing/2014/main" id="{188B29D0-8B06-45D7-B8F3-7DD56E914041}"/>
            </a:ext>
          </a:extLst>
        </xdr:cNvPr>
        <xdr:cNvSpPr txBox="1"/>
      </xdr:nvSpPr>
      <xdr:spPr>
        <a:xfrm>
          <a:off x="9729788" y="640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114815</xdr:rowOff>
    </xdr:from>
    <xdr:to>
      <xdr:col>50</xdr:col>
      <xdr:colOff>165100</xdr:colOff>
      <xdr:row>40</xdr:row>
      <xdr:rowOff>44965</xdr:rowOff>
    </xdr:to>
    <xdr:sp macro="" textlink="">
      <xdr:nvSpPr>
        <xdr:cNvPr id="134" name="楕円 133">
          <a:extLst>
            <a:ext uri="{FF2B5EF4-FFF2-40B4-BE49-F238E27FC236}">
              <a16:creationId xmlns:a16="http://schemas.microsoft.com/office/drawing/2014/main" id="{4CF65DDE-3E99-4662-A110-289B41C4AAAF}"/>
            </a:ext>
          </a:extLst>
        </xdr:cNvPr>
        <xdr:cNvSpPr/>
      </xdr:nvSpPr>
      <xdr:spPr>
        <a:xfrm>
          <a:off x="8874125" y="64394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157483</xdr:rowOff>
    </xdr:from>
    <xdr:to>
      <xdr:col>55</xdr:col>
      <xdr:colOff>0</xdr:colOff>
      <xdr:row>39</xdr:row>
      <xdr:rowOff>165615</xdr:rowOff>
    </xdr:to>
    <xdr:cxnSp macro="">
      <xdr:nvCxnSpPr>
        <xdr:cNvPr id="135" name="直線コネクタ 134">
          <a:extLst>
            <a:ext uri="{FF2B5EF4-FFF2-40B4-BE49-F238E27FC236}">
              <a16:creationId xmlns:a16="http://schemas.microsoft.com/office/drawing/2014/main" id="{06D18674-AB68-4B58-AB1C-2D2AAD7C972E}"/>
            </a:ext>
          </a:extLst>
        </xdr:cNvPr>
        <xdr:cNvCxnSpPr/>
      </xdr:nvCxnSpPr>
      <xdr:spPr>
        <a:xfrm flipV="1">
          <a:off x="8924925" y="6482083"/>
          <a:ext cx="766763" cy="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122457</xdr:rowOff>
    </xdr:from>
    <xdr:to>
      <xdr:col>46</xdr:col>
      <xdr:colOff>38100</xdr:colOff>
      <xdr:row>40</xdr:row>
      <xdr:rowOff>52607</xdr:rowOff>
    </xdr:to>
    <xdr:sp macro="" textlink="">
      <xdr:nvSpPr>
        <xdr:cNvPr id="136" name="楕円 135">
          <a:extLst>
            <a:ext uri="{FF2B5EF4-FFF2-40B4-BE49-F238E27FC236}">
              <a16:creationId xmlns:a16="http://schemas.microsoft.com/office/drawing/2014/main" id="{DF3AE50F-9CD0-423F-AD4F-FDFCCF6FCCEE}"/>
            </a:ext>
          </a:extLst>
        </xdr:cNvPr>
        <xdr:cNvSpPr/>
      </xdr:nvSpPr>
      <xdr:spPr>
        <a:xfrm>
          <a:off x="8056563" y="6447057"/>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165615</xdr:rowOff>
    </xdr:from>
    <xdr:to>
      <xdr:col>50</xdr:col>
      <xdr:colOff>114300</xdr:colOff>
      <xdr:row>40</xdr:row>
      <xdr:rowOff>1807</xdr:rowOff>
    </xdr:to>
    <xdr:cxnSp macro="">
      <xdr:nvCxnSpPr>
        <xdr:cNvPr id="137" name="直線コネクタ 136">
          <a:extLst>
            <a:ext uri="{FF2B5EF4-FFF2-40B4-BE49-F238E27FC236}">
              <a16:creationId xmlns:a16="http://schemas.microsoft.com/office/drawing/2014/main" id="{11D5B111-CF04-4E83-B354-08CC28086CE9}"/>
            </a:ext>
          </a:extLst>
        </xdr:cNvPr>
        <xdr:cNvCxnSpPr/>
      </xdr:nvCxnSpPr>
      <xdr:spPr>
        <a:xfrm flipV="1">
          <a:off x="8107363" y="6485452"/>
          <a:ext cx="817562"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128498</xdr:rowOff>
    </xdr:from>
    <xdr:to>
      <xdr:col>41</xdr:col>
      <xdr:colOff>101600</xdr:colOff>
      <xdr:row>40</xdr:row>
      <xdr:rowOff>58648</xdr:rowOff>
    </xdr:to>
    <xdr:sp macro="" textlink="">
      <xdr:nvSpPr>
        <xdr:cNvPr id="138" name="楕円 137">
          <a:extLst>
            <a:ext uri="{FF2B5EF4-FFF2-40B4-BE49-F238E27FC236}">
              <a16:creationId xmlns:a16="http://schemas.microsoft.com/office/drawing/2014/main" id="{98052E50-92A8-4EFC-9770-E5D2A43965DC}"/>
            </a:ext>
          </a:extLst>
        </xdr:cNvPr>
        <xdr:cNvSpPr/>
      </xdr:nvSpPr>
      <xdr:spPr>
        <a:xfrm>
          <a:off x="7224713" y="645309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1807</xdr:rowOff>
    </xdr:from>
    <xdr:to>
      <xdr:col>45</xdr:col>
      <xdr:colOff>177800</xdr:colOff>
      <xdr:row>40</xdr:row>
      <xdr:rowOff>7848</xdr:rowOff>
    </xdr:to>
    <xdr:cxnSp macro="">
      <xdr:nvCxnSpPr>
        <xdr:cNvPr id="139" name="直線コネクタ 138">
          <a:extLst>
            <a:ext uri="{FF2B5EF4-FFF2-40B4-BE49-F238E27FC236}">
              <a16:creationId xmlns:a16="http://schemas.microsoft.com/office/drawing/2014/main" id="{305FD7C4-1FA4-4C0B-938B-659956FA15AC}"/>
            </a:ext>
          </a:extLst>
        </xdr:cNvPr>
        <xdr:cNvCxnSpPr/>
      </xdr:nvCxnSpPr>
      <xdr:spPr>
        <a:xfrm flipV="1">
          <a:off x="7275513" y="6488332"/>
          <a:ext cx="83185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136696</xdr:rowOff>
    </xdr:from>
    <xdr:to>
      <xdr:col>36</xdr:col>
      <xdr:colOff>165100</xdr:colOff>
      <xdr:row>40</xdr:row>
      <xdr:rowOff>66846</xdr:rowOff>
    </xdr:to>
    <xdr:sp macro="" textlink="">
      <xdr:nvSpPr>
        <xdr:cNvPr id="140" name="楕円 139">
          <a:extLst>
            <a:ext uri="{FF2B5EF4-FFF2-40B4-BE49-F238E27FC236}">
              <a16:creationId xmlns:a16="http://schemas.microsoft.com/office/drawing/2014/main" id="{33947EF3-B4F3-4D2D-BAB7-4DC67E73886B}"/>
            </a:ext>
          </a:extLst>
        </xdr:cNvPr>
        <xdr:cNvSpPr/>
      </xdr:nvSpPr>
      <xdr:spPr>
        <a:xfrm>
          <a:off x="6407150" y="646129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7848</xdr:rowOff>
    </xdr:from>
    <xdr:to>
      <xdr:col>41</xdr:col>
      <xdr:colOff>50800</xdr:colOff>
      <xdr:row>40</xdr:row>
      <xdr:rowOff>16046</xdr:rowOff>
    </xdr:to>
    <xdr:cxnSp macro="">
      <xdr:nvCxnSpPr>
        <xdr:cNvPr id="141" name="直線コネクタ 140">
          <a:extLst>
            <a:ext uri="{FF2B5EF4-FFF2-40B4-BE49-F238E27FC236}">
              <a16:creationId xmlns:a16="http://schemas.microsoft.com/office/drawing/2014/main" id="{02D4F412-DCD4-41D1-BE49-5B464C90D07B}"/>
            </a:ext>
          </a:extLst>
        </xdr:cNvPr>
        <xdr:cNvCxnSpPr/>
      </xdr:nvCxnSpPr>
      <xdr:spPr>
        <a:xfrm flipV="1">
          <a:off x="6457950" y="6494373"/>
          <a:ext cx="817563"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2" name="n_1aveValue【道路】&#10;一人当たり延長">
          <a:extLst>
            <a:ext uri="{FF2B5EF4-FFF2-40B4-BE49-F238E27FC236}">
              <a16:creationId xmlns:a16="http://schemas.microsoft.com/office/drawing/2014/main" id="{EF36D21C-C0BE-4F22-B6BF-283EA497703A}"/>
            </a:ext>
          </a:extLst>
        </xdr:cNvPr>
        <xdr:cNvSpPr txBox="1"/>
      </xdr:nvSpPr>
      <xdr:spPr>
        <a:xfrm>
          <a:off x="8659324" y="610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58684</xdr:rowOff>
    </xdr:from>
    <xdr:ext cx="534377" cy="259045"/>
    <xdr:sp macro="" textlink="">
      <xdr:nvSpPr>
        <xdr:cNvPr id="143" name="n_2aveValue【道路】&#10;一人当たり延長">
          <a:extLst>
            <a:ext uri="{FF2B5EF4-FFF2-40B4-BE49-F238E27FC236}">
              <a16:creationId xmlns:a16="http://schemas.microsoft.com/office/drawing/2014/main" id="{36899C8B-F83D-4280-82C9-48575FE0872F}"/>
            </a:ext>
          </a:extLst>
        </xdr:cNvPr>
        <xdr:cNvSpPr txBox="1"/>
      </xdr:nvSpPr>
      <xdr:spPr>
        <a:xfrm>
          <a:off x="7854461" y="622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63941</xdr:rowOff>
    </xdr:from>
    <xdr:ext cx="534377" cy="259045"/>
    <xdr:sp macro="" textlink="">
      <xdr:nvSpPr>
        <xdr:cNvPr id="144" name="n_3aveValue【道路】&#10;一人当たり延長">
          <a:extLst>
            <a:ext uri="{FF2B5EF4-FFF2-40B4-BE49-F238E27FC236}">
              <a16:creationId xmlns:a16="http://schemas.microsoft.com/office/drawing/2014/main" id="{FCD1296E-AC75-4464-819F-4CAD3539A62B}"/>
            </a:ext>
          </a:extLst>
        </xdr:cNvPr>
        <xdr:cNvSpPr txBox="1"/>
      </xdr:nvSpPr>
      <xdr:spPr>
        <a:xfrm>
          <a:off x="7036899" y="622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161979</xdr:rowOff>
    </xdr:from>
    <xdr:ext cx="534377" cy="259045"/>
    <xdr:sp macro="" textlink="">
      <xdr:nvSpPr>
        <xdr:cNvPr id="145" name="n_4aveValue【道路】&#10;一人当たり延長">
          <a:extLst>
            <a:ext uri="{FF2B5EF4-FFF2-40B4-BE49-F238E27FC236}">
              <a16:creationId xmlns:a16="http://schemas.microsoft.com/office/drawing/2014/main" id="{FF585A1A-D30B-4D43-9C0A-DA19D038D5EC}"/>
            </a:ext>
          </a:extLst>
        </xdr:cNvPr>
        <xdr:cNvSpPr txBox="1"/>
      </xdr:nvSpPr>
      <xdr:spPr>
        <a:xfrm>
          <a:off x="6205049" y="61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36092</xdr:rowOff>
    </xdr:from>
    <xdr:ext cx="534377" cy="259045"/>
    <xdr:sp macro="" textlink="">
      <xdr:nvSpPr>
        <xdr:cNvPr id="146" name="n_1mainValue【道路】&#10;一人当たり延長">
          <a:extLst>
            <a:ext uri="{FF2B5EF4-FFF2-40B4-BE49-F238E27FC236}">
              <a16:creationId xmlns:a16="http://schemas.microsoft.com/office/drawing/2014/main" id="{EB257B5B-6DD2-4AB4-AF2A-24CE3148587D}"/>
            </a:ext>
          </a:extLst>
        </xdr:cNvPr>
        <xdr:cNvSpPr txBox="1"/>
      </xdr:nvSpPr>
      <xdr:spPr>
        <a:xfrm>
          <a:off x="8659324" y="652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43734</xdr:rowOff>
    </xdr:from>
    <xdr:ext cx="534377" cy="259045"/>
    <xdr:sp macro="" textlink="">
      <xdr:nvSpPr>
        <xdr:cNvPr id="147" name="n_2mainValue【道路】&#10;一人当たり延長">
          <a:extLst>
            <a:ext uri="{FF2B5EF4-FFF2-40B4-BE49-F238E27FC236}">
              <a16:creationId xmlns:a16="http://schemas.microsoft.com/office/drawing/2014/main" id="{BAF537F5-EE43-4F1C-8146-2167EF49EA4C}"/>
            </a:ext>
          </a:extLst>
        </xdr:cNvPr>
        <xdr:cNvSpPr txBox="1"/>
      </xdr:nvSpPr>
      <xdr:spPr>
        <a:xfrm>
          <a:off x="7854461" y="653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49775</xdr:rowOff>
    </xdr:from>
    <xdr:ext cx="534377" cy="259045"/>
    <xdr:sp macro="" textlink="">
      <xdr:nvSpPr>
        <xdr:cNvPr id="148" name="n_3mainValue【道路】&#10;一人当たり延長">
          <a:extLst>
            <a:ext uri="{FF2B5EF4-FFF2-40B4-BE49-F238E27FC236}">
              <a16:creationId xmlns:a16="http://schemas.microsoft.com/office/drawing/2014/main" id="{05BC8DFB-03F2-4F6F-8075-70B1D9AE070E}"/>
            </a:ext>
          </a:extLst>
        </xdr:cNvPr>
        <xdr:cNvSpPr txBox="1"/>
      </xdr:nvSpPr>
      <xdr:spPr>
        <a:xfrm>
          <a:off x="7036899" y="65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57973</xdr:rowOff>
    </xdr:from>
    <xdr:ext cx="534377" cy="259045"/>
    <xdr:sp macro="" textlink="">
      <xdr:nvSpPr>
        <xdr:cNvPr id="149" name="n_4mainValue【道路】&#10;一人当たり延長">
          <a:extLst>
            <a:ext uri="{FF2B5EF4-FFF2-40B4-BE49-F238E27FC236}">
              <a16:creationId xmlns:a16="http://schemas.microsoft.com/office/drawing/2014/main" id="{07E76ED5-16BA-4806-84E8-79375496383A}"/>
            </a:ext>
          </a:extLst>
        </xdr:cNvPr>
        <xdr:cNvSpPr txBox="1"/>
      </xdr:nvSpPr>
      <xdr:spPr>
        <a:xfrm>
          <a:off x="6205049" y="654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B7D13CD8-FEF7-402A-B192-DCB36ECA264F}"/>
            </a:ext>
          </a:extLst>
        </xdr:cNvPr>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EEB94991-7D46-4DBE-B816-B6F93F0B241C}"/>
            </a:ext>
          </a:extLst>
        </xdr:cNvPr>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4FB57855-539F-418C-923C-E32B847A5838}"/>
            </a:ext>
          </a:extLst>
        </xdr:cNvPr>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4F2E9CDD-6F46-427B-9F19-B56EA4A455D0}"/>
            </a:ext>
          </a:extLst>
        </xdr:cNvPr>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408EC13A-B56A-4E11-9AA6-320D05DCD480}"/>
            </a:ext>
          </a:extLst>
        </xdr:cNvPr>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7EED7FA6-5A74-4F74-A0BF-7E6F8AAAD3AB}"/>
            </a:ext>
          </a:extLst>
        </xdr:cNvPr>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6F011EF8-9161-4013-BEB4-57D732D895F7}"/>
            </a:ext>
          </a:extLst>
        </xdr:cNvPr>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88E983CE-5325-40BA-B620-F230A4FE2ACB}"/>
            </a:ext>
          </a:extLst>
        </xdr:cNvPr>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86CA384B-2F43-41ED-B984-560EE53460BE}"/>
            </a:ext>
          </a:extLst>
        </xdr:cNvPr>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F2DB89C0-95F1-4660-9C59-88643C5A80D7}"/>
            </a:ext>
          </a:extLst>
        </xdr:cNvPr>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C2B01C91-AFE3-4980-BE86-84461B09BAF2}"/>
            </a:ext>
          </a:extLst>
        </xdr:cNvPr>
        <xdr:cNvSpPr txBox="1"/>
      </xdr:nvSpPr>
      <xdr:spPr>
        <a:xfrm>
          <a:off x="28053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6A65C318-8A06-4A7B-B6DA-43F3903D249C}"/>
            </a:ext>
          </a:extLst>
        </xdr:cNvPr>
        <xdr:cNvCxnSpPr/>
      </xdr:nvCxnSpPr>
      <xdr:spPr>
        <a:xfrm>
          <a:off x="70485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A89D9E9-1059-407D-8374-7AB54463404D}"/>
            </a:ext>
          </a:extLst>
        </xdr:cNvPr>
        <xdr:cNvSpPr txBox="1"/>
      </xdr:nvSpPr>
      <xdr:spPr>
        <a:xfrm>
          <a:off x="280534"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6BE60D71-2D09-4940-A049-9FCB6A51127A}"/>
            </a:ext>
          </a:extLst>
        </xdr:cNvPr>
        <xdr:cNvCxnSpPr/>
      </xdr:nvCxnSpPr>
      <xdr:spPr>
        <a:xfrm>
          <a:off x="70485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FA34567-1CA5-4A5C-AEDB-2FDEFF34FCA2}"/>
            </a:ext>
          </a:extLst>
        </xdr:cNvPr>
        <xdr:cNvSpPr txBox="1"/>
      </xdr:nvSpPr>
      <xdr:spPr>
        <a:xfrm>
          <a:off x="344654"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80A98F0-25B1-4C4E-A0FB-3BE7FB1AA7EC}"/>
            </a:ext>
          </a:extLst>
        </xdr:cNvPr>
        <xdr:cNvCxnSpPr/>
      </xdr:nvCxnSpPr>
      <xdr:spPr>
        <a:xfrm>
          <a:off x="70485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1ACF6539-750A-443C-8BBB-8E12BCAC8780}"/>
            </a:ext>
          </a:extLst>
        </xdr:cNvPr>
        <xdr:cNvSpPr txBox="1"/>
      </xdr:nvSpPr>
      <xdr:spPr>
        <a:xfrm>
          <a:off x="344654"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6EB24D0B-54FC-415F-9A18-F4AC2F135AC0}"/>
            </a:ext>
          </a:extLst>
        </xdr:cNvPr>
        <xdr:cNvCxnSpPr/>
      </xdr:nvCxnSpPr>
      <xdr:spPr>
        <a:xfrm>
          <a:off x="70485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E94EB873-CA1A-4467-ADA1-158806B22AB3}"/>
            </a:ext>
          </a:extLst>
        </xdr:cNvPr>
        <xdr:cNvSpPr txBox="1"/>
      </xdr:nvSpPr>
      <xdr:spPr>
        <a:xfrm>
          <a:off x="344654"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6DBCE54C-7407-4251-A4E7-7CAD769EFF4A}"/>
            </a:ext>
          </a:extLst>
        </xdr:cNvPr>
        <xdr:cNvCxnSpPr/>
      </xdr:nvCxnSpPr>
      <xdr:spPr>
        <a:xfrm>
          <a:off x="70485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6ED3215A-FC8D-4194-9C0F-74B9FAAE4B2E}"/>
            </a:ext>
          </a:extLst>
        </xdr:cNvPr>
        <xdr:cNvSpPr txBox="1"/>
      </xdr:nvSpPr>
      <xdr:spPr>
        <a:xfrm>
          <a:off x="344654"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19498AF1-FDF8-4286-B155-88A21F152606}"/>
            </a:ext>
          </a:extLst>
        </xdr:cNvPr>
        <xdr:cNvCxnSpPr/>
      </xdr:nvCxnSpPr>
      <xdr:spPr>
        <a:xfrm>
          <a:off x="70485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77651FE-0544-4AF2-9D53-14AB60A4B3EA}"/>
            </a:ext>
          </a:extLst>
        </xdr:cNvPr>
        <xdr:cNvSpPr txBox="1"/>
      </xdr:nvSpPr>
      <xdr:spPr>
        <a:xfrm>
          <a:off x="394486" y="8823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4CC45FFE-8FD6-4621-A4D1-488540A1D77F}"/>
            </a:ext>
          </a:extLst>
        </xdr:cNvPr>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C96402B4-69B8-4E19-9E05-FB6B6F17C54D}"/>
            </a:ext>
          </a:extLst>
        </xdr:cNvPr>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9F2FEA70-7B4C-4712-AAB9-1E4E1385641E}"/>
            </a:ext>
          </a:extLst>
        </xdr:cNvPr>
        <xdr:cNvCxnSpPr/>
      </xdr:nvCxnSpPr>
      <xdr:spPr>
        <a:xfrm flipV="1">
          <a:off x="4291965" y="9126310"/>
          <a:ext cx="0" cy="1300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48F54199-4630-4EBF-A1CA-E97D62E659E1}"/>
            </a:ext>
          </a:extLst>
        </xdr:cNvPr>
        <xdr:cNvSpPr txBox="1"/>
      </xdr:nvSpPr>
      <xdr:spPr>
        <a:xfrm>
          <a:off x="4330700" y="1043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3AC09382-2863-4E0E-B76D-7BC6E6872465}"/>
            </a:ext>
          </a:extLst>
        </xdr:cNvPr>
        <xdr:cNvCxnSpPr/>
      </xdr:nvCxnSpPr>
      <xdr:spPr>
        <a:xfrm>
          <a:off x="4217988" y="1042660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B1F113B6-5948-4508-8CCD-0770C3E5403E}"/>
            </a:ext>
          </a:extLst>
        </xdr:cNvPr>
        <xdr:cNvSpPr txBox="1"/>
      </xdr:nvSpPr>
      <xdr:spPr>
        <a:xfrm>
          <a:off x="4330700" y="8915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92C2B2B3-483E-466F-8E21-08CBD3AB0B8D}"/>
            </a:ext>
          </a:extLst>
        </xdr:cNvPr>
        <xdr:cNvCxnSpPr/>
      </xdr:nvCxnSpPr>
      <xdr:spPr>
        <a:xfrm>
          <a:off x="4217988" y="912631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479994E6-1332-4FA5-B3E8-2FF271EDAC31}"/>
            </a:ext>
          </a:extLst>
        </xdr:cNvPr>
        <xdr:cNvSpPr txBox="1"/>
      </xdr:nvSpPr>
      <xdr:spPr>
        <a:xfrm>
          <a:off x="4330700" y="98929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434A6DC3-733C-46FA-9029-37FBBFC26511}"/>
            </a:ext>
          </a:extLst>
        </xdr:cNvPr>
        <xdr:cNvSpPr/>
      </xdr:nvSpPr>
      <xdr:spPr>
        <a:xfrm>
          <a:off x="4241800" y="991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a:extLst>
            <a:ext uri="{FF2B5EF4-FFF2-40B4-BE49-F238E27FC236}">
              <a16:creationId xmlns:a16="http://schemas.microsoft.com/office/drawing/2014/main" id="{A5D301F5-C6E9-4E5F-957A-F6FA0887A57C}"/>
            </a:ext>
          </a:extLst>
        </xdr:cNvPr>
        <xdr:cNvSpPr/>
      </xdr:nvSpPr>
      <xdr:spPr>
        <a:xfrm>
          <a:off x="3475038" y="990962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id="{B3BEDB02-8628-40FC-A36D-FE32582E6223}"/>
            </a:ext>
          </a:extLst>
        </xdr:cNvPr>
        <xdr:cNvSpPr/>
      </xdr:nvSpPr>
      <xdr:spPr>
        <a:xfrm>
          <a:off x="2643188" y="98456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4" name="フローチャート: 判断 183">
          <a:extLst>
            <a:ext uri="{FF2B5EF4-FFF2-40B4-BE49-F238E27FC236}">
              <a16:creationId xmlns:a16="http://schemas.microsoft.com/office/drawing/2014/main" id="{F88F9FB5-44D7-4EC3-92D3-14E916C39861}"/>
            </a:ext>
          </a:extLst>
        </xdr:cNvPr>
        <xdr:cNvSpPr/>
      </xdr:nvSpPr>
      <xdr:spPr>
        <a:xfrm>
          <a:off x="1825625" y="981954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5" name="フローチャート: 判断 184">
          <a:extLst>
            <a:ext uri="{FF2B5EF4-FFF2-40B4-BE49-F238E27FC236}">
              <a16:creationId xmlns:a16="http://schemas.microsoft.com/office/drawing/2014/main" id="{112884BA-4209-47A1-A991-C633F8F3CEB4}"/>
            </a:ext>
          </a:extLst>
        </xdr:cNvPr>
        <xdr:cNvSpPr/>
      </xdr:nvSpPr>
      <xdr:spPr>
        <a:xfrm>
          <a:off x="1008063" y="9790158"/>
          <a:ext cx="8731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786AB8E-6E0A-4949-AF79-7D51EF5EC336}"/>
            </a:ext>
          </a:extLst>
        </xdr:cNvPr>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B0D2D0D-E9E3-497B-B590-076CFCAFBC55}"/>
            </a:ext>
          </a:extLst>
        </xdr:cNvPr>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FD6D707-AAA1-49EA-AEBA-AAC9EB0E649D}"/>
            </a:ext>
          </a:extLst>
        </xdr:cNvPr>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51ABF2F-7CC7-4F3B-AF85-DBA480B596B8}"/>
            </a:ext>
          </a:extLst>
        </xdr:cNvPr>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D14D5A43-272C-4FBE-9750-1B66A5A640C3}"/>
            </a:ext>
          </a:extLst>
        </xdr:cNvPr>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150041</xdr:rowOff>
    </xdr:from>
    <xdr:to>
      <xdr:col>24</xdr:col>
      <xdr:colOff>114300</xdr:colOff>
      <xdr:row>61</xdr:row>
      <xdr:rowOff>80191</xdr:rowOff>
    </xdr:to>
    <xdr:sp macro="" textlink="">
      <xdr:nvSpPr>
        <xdr:cNvPr id="191" name="楕円 190">
          <a:extLst>
            <a:ext uri="{FF2B5EF4-FFF2-40B4-BE49-F238E27FC236}">
              <a16:creationId xmlns:a16="http://schemas.microsoft.com/office/drawing/2014/main" id="{D2805128-D3DA-4181-A97F-E6D80C7FC57A}"/>
            </a:ext>
          </a:extLst>
        </xdr:cNvPr>
        <xdr:cNvSpPr/>
      </xdr:nvSpPr>
      <xdr:spPr>
        <a:xfrm>
          <a:off x="4241800" y="987506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1468</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6E89DC67-84EC-49D8-8896-EAE840727691}"/>
            </a:ext>
          </a:extLst>
        </xdr:cNvPr>
        <xdr:cNvSpPr txBox="1"/>
      </xdr:nvSpPr>
      <xdr:spPr>
        <a:xfrm>
          <a:off x="4330700" y="972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130447</xdr:rowOff>
    </xdr:from>
    <xdr:to>
      <xdr:col>20</xdr:col>
      <xdr:colOff>38100</xdr:colOff>
      <xdr:row>61</xdr:row>
      <xdr:rowOff>60597</xdr:rowOff>
    </xdr:to>
    <xdr:sp macro="" textlink="">
      <xdr:nvSpPr>
        <xdr:cNvPr id="193" name="楕円 192">
          <a:extLst>
            <a:ext uri="{FF2B5EF4-FFF2-40B4-BE49-F238E27FC236}">
              <a16:creationId xmlns:a16="http://schemas.microsoft.com/office/drawing/2014/main" id="{BE6E9AD5-A72E-431E-8CB3-F1BE2F539E87}"/>
            </a:ext>
          </a:extLst>
        </xdr:cNvPr>
        <xdr:cNvSpPr/>
      </xdr:nvSpPr>
      <xdr:spPr>
        <a:xfrm>
          <a:off x="3475038" y="9855472"/>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9797</xdr:rowOff>
    </xdr:from>
    <xdr:to>
      <xdr:col>24</xdr:col>
      <xdr:colOff>63500</xdr:colOff>
      <xdr:row>61</xdr:row>
      <xdr:rowOff>29391</xdr:rowOff>
    </xdr:to>
    <xdr:cxnSp macro="">
      <xdr:nvCxnSpPr>
        <xdr:cNvPr id="194" name="直線コネクタ 193">
          <a:extLst>
            <a:ext uri="{FF2B5EF4-FFF2-40B4-BE49-F238E27FC236}">
              <a16:creationId xmlns:a16="http://schemas.microsoft.com/office/drawing/2014/main" id="{A5A99032-1B37-44C7-A41D-1DC6C0BE9E94}"/>
            </a:ext>
          </a:extLst>
        </xdr:cNvPr>
        <xdr:cNvCxnSpPr/>
      </xdr:nvCxnSpPr>
      <xdr:spPr>
        <a:xfrm>
          <a:off x="3525838" y="9896747"/>
          <a:ext cx="766762"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112485</xdr:rowOff>
    </xdr:from>
    <xdr:to>
      <xdr:col>15</xdr:col>
      <xdr:colOff>101600</xdr:colOff>
      <xdr:row>61</xdr:row>
      <xdr:rowOff>42635</xdr:rowOff>
    </xdr:to>
    <xdr:sp macro="" textlink="">
      <xdr:nvSpPr>
        <xdr:cNvPr id="195" name="楕円 194">
          <a:extLst>
            <a:ext uri="{FF2B5EF4-FFF2-40B4-BE49-F238E27FC236}">
              <a16:creationId xmlns:a16="http://schemas.microsoft.com/office/drawing/2014/main" id="{3D1097EB-AD2A-49D4-958A-3DD04805D0C6}"/>
            </a:ext>
          </a:extLst>
        </xdr:cNvPr>
        <xdr:cNvSpPr/>
      </xdr:nvSpPr>
      <xdr:spPr>
        <a:xfrm>
          <a:off x="2643188" y="983751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163285</xdr:rowOff>
    </xdr:from>
    <xdr:to>
      <xdr:col>19</xdr:col>
      <xdr:colOff>177800</xdr:colOff>
      <xdr:row>61</xdr:row>
      <xdr:rowOff>9797</xdr:rowOff>
    </xdr:to>
    <xdr:cxnSp macro="">
      <xdr:nvCxnSpPr>
        <xdr:cNvPr id="196" name="直線コネクタ 195">
          <a:extLst>
            <a:ext uri="{FF2B5EF4-FFF2-40B4-BE49-F238E27FC236}">
              <a16:creationId xmlns:a16="http://schemas.microsoft.com/office/drawing/2014/main" id="{9B4943FF-3DAF-4BAD-9EE8-BABEC73646BE}"/>
            </a:ext>
          </a:extLst>
        </xdr:cNvPr>
        <xdr:cNvCxnSpPr/>
      </xdr:nvCxnSpPr>
      <xdr:spPr>
        <a:xfrm>
          <a:off x="2693988" y="9888310"/>
          <a:ext cx="83185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92891</xdr:rowOff>
    </xdr:from>
    <xdr:to>
      <xdr:col>10</xdr:col>
      <xdr:colOff>165100</xdr:colOff>
      <xdr:row>61</xdr:row>
      <xdr:rowOff>23041</xdr:rowOff>
    </xdr:to>
    <xdr:sp macro="" textlink="">
      <xdr:nvSpPr>
        <xdr:cNvPr id="197" name="楕円 196">
          <a:extLst>
            <a:ext uri="{FF2B5EF4-FFF2-40B4-BE49-F238E27FC236}">
              <a16:creationId xmlns:a16="http://schemas.microsoft.com/office/drawing/2014/main" id="{D9702462-D688-42E8-BA28-48386D36CAEA}"/>
            </a:ext>
          </a:extLst>
        </xdr:cNvPr>
        <xdr:cNvSpPr/>
      </xdr:nvSpPr>
      <xdr:spPr>
        <a:xfrm>
          <a:off x="1825625" y="981791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143691</xdr:rowOff>
    </xdr:from>
    <xdr:to>
      <xdr:col>15</xdr:col>
      <xdr:colOff>50800</xdr:colOff>
      <xdr:row>60</xdr:row>
      <xdr:rowOff>163285</xdr:rowOff>
    </xdr:to>
    <xdr:cxnSp macro="">
      <xdr:nvCxnSpPr>
        <xdr:cNvPr id="198" name="直線コネクタ 197">
          <a:extLst>
            <a:ext uri="{FF2B5EF4-FFF2-40B4-BE49-F238E27FC236}">
              <a16:creationId xmlns:a16="http://schemas.microsoft.com/office/drawing/2014/main" id="{CBEE2D5D-A38E-41D3-9A3C-3713AA6AEF32}"/>
            </a:ext>
          </a:extLst>
        </xdr:cNvPr>
        <xdr:cNvCxnSpPr/>
      </xdr:nvCxnSpPr>
      <xdr:spPr>
        <a:xfrm>
          <a:off x="1876425" y="9868716"/>
          <a:ext cx="817563"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99423</xdr:rowOff>
    </xdr:from>
    <xdr:to>
      <xdr:col>6</xdr:col>
      <xdr:colOff>38100</xdr:colOff>
      <xdr:row>61</xdr:row>
      <xdr:rowOff>29573</xdr:rowOff>
    </xdr:to>
    <xdr:sp macro="" textlink="">
      <xdr:nvSpPr>
        <xdr:cNvPr id="199" name="楕円 198">
          <a:extLst>
            <a:ext uri="{FF2B5EF4-FFF2-40B4-BE49-F238E27FC236}">
              <a16:creationId xmlns:a16="http://schemas.microsoft.com/office/drawing/2014/main" id="{D6042586-0969-4768-95DB-3774CA26E7A5}"/>
            </a:ext>
          </a:extLst>
        </xdr:cNvPr>
        <xdr:cNvSpPr/>
      </xdr:nvSpPr>
      <xdr:spPr>
        <a:xfrm>
          <a:off x="1008063" y="9824448"/>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143691</xdr:rowOff>
    </xdr:from>
    <xdr:to>
      <xdr:col>10</xdr:col>
      <xdr:colOff>114300</xdr:colOff>
      <xdr:row>60</xdr:row>
      <xdr:rowOff>150223</xdr:rowOff>
    </xdr:to>
    <xdr:cxnSp macro="">
      <xdr:nvCxnSpPr>
        <xdr:cNvPr id="200" name="直線コネクタ 199">
          <a:extLst>
            <a:ext uri="{FF2B5EF4-FFF2-40B4-BE49-F238E27FC236}">
              <a16:creationId xmlns:a16="http://schemas.microsoft.com/office/drawing/2014/main" id="{9511B15D-D323-402F-93F3-6DB90E74073A}"/>
            </a:ext>
          </a:extLst>
        </xdr:cNvPr>
        <xdr:cNvCxnSpPr/>
      </xdr:nvCxnSpPr>
      <xdr:spPr>
        <a:xfrm flipV="1">
          <a:off x="1058863" y="9868716"/>
          <a:ext cx="817562"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FDA781EA-EF29-490E-A247-8E7966BC8128}"/>
            </a:ext>
          </a:extLst>
        </xdr:cNvPr>
        <xdr:cNvSpPr txBox="1"/>
      </xdr:nvSpPr>
      <xdr:spPr>
        <a:xfrm>
          <a:off x="3324869" y="10002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B1792AC5-8126-48D6-9BE1-16042F057CE7}"/>
            </a:ext>
          </a:extLst>
        </xdr:cNvPr>
        <xdr:cNvSpPr txBox="1"/>
      </xdr:nvSpPr>
      <xdr:spPr>
        <a:xfrm>
          <a:off x="2505719" y="992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B6DF1A3A-F6F4-482F-AEA2-6E0024FE8883}"/>
            </a:ext>
          </a:extLst>
        </xdr:cNvPr>
        <xdr:cNvSpPr txBox="1"/>
      </xdr:nvSpPr>
      <xdr:spPr>
        <a:xfrm>
          <a:off x="1688157" y="9902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48AEFD92-11D6-41A1-95A9-DE801C4A42D1}"/>
            </a:ext>
          </a:extLst>
        </xdr:cNvPr>
        <xdr:cNvSpPr txBox="1"/>
      </xdr:nvSpPr>
      <xdr:spPr>
        <a:xfrm>
          <a:off x="870594" y="957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77124</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2820FEFB-E762-4E4A-9C75-5F07F29BD29C}"/>
            </a:ext>
          </a:extLst>
        </xdr:cNvPr>
        <xdr:cNvSpPr txBox="1"/>
      </xdr:nvSpPr>
      <xdr:spPr>
        <a:xfrm>
          <a:off x="3324869" y="964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59162</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B0644971-B4D0-4D22-8D86-94562A5B1929}"/>
            </a:ext>
          </a:extLst>
        </xdr:cNvPr>
        <xdr:cNvSpPr txBox="1"/>
      </xdr:nvSpPr>
      <xdr:spPr>
        <a:xfrm>
          <a:off x="2505719" y="962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58113C70-A6C3-4BF6-9FCA-223998FB2313}"/>
            </a:ext>
          </a:extLst>
        </xdr:cNvPr>
        <xdr:cNvSpPr txBox="1"/>
      </xdr:nvSpPr>
      <xdr:spPr>
        <a:xfrm>
          <a:off x="1688157" y="960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20700</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AC75029B-6EB9-43D2-939E-6526A1806D20}"/>
            </a:ext>
          </a:extLst>
        </xdr:cNvPr>
        <xdr:cNvSpPr txBox="1"/>
      </xdr:nvSpPr>
      <xdr:spPr>
        <a:xfrm>
          <a:off x="870594" y="9907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F1137CF2-1CEB-4BC0-8AE1-C7766A54C92F}"/>
            </a:ext>
          </a:extLst>
        </xdr:cNvPr>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17670E9D-E381-4935-8092-CE0CC98ED557}"/>
            </a:ext>
          </a:extLst>
        </xdr:cNvPr>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741FAA95-F30D-4A0B-B45D-9E4001FAD67D}"/>
            </a:ext>
          </a:extLst>
        </xdr:cNvPr>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816E389B-8891-42FF-92CE-6FB8239C21F9}"/>
            </a:ext>
          </a:extLst>
        </xdr:cNvPr>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319FA42A-19A4-4205-BE0D-44882E50B714}"/>
            </a:ext>
          </a:extLst>
        </xdr:cNvPr>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A4D14E54-58CE-42BD-BB27-300E8E5C9700}"/>
            </a:ext>
          </a:extLst>
        </xdr:cNvPr>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6F23D5F0-6234-4F6C-980D-CF03D2B029E1}"/>
            </a:ext>
          </a:extLst>
        </xdr:cNvPr>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1F5471DD-E4F1-46A8-99CC-8F2E5833FAE7}"/>
            </a:ext>
          </a:extLst>
        </xdr:cNvPr>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AF4B3E18-3514-424E-B65D-FB480D665209}"/>
            </a:ext>
          </a:extLst>
        </xdr:cNvPr>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86056A06-8006-410D-B591-816F38D68253}"/>
            </a:ext>
          </a:extLst>
        </xdr:cNvPr>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2AB165F1-C326-4E6E-AE75-DBC83110910C}"/>
            </a:ext>
          </a:extLst>
        </xdr:cNvPr>
        <xdr:cNvCxnSpPr/>
      </xdr:nvCxnSpPr>
      <xdr:spPr>
        <a:xfrm>
          <a:off x="6118225" y="1050335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2C48C004-8B36-42E9-B7BF-0CB2231B0012}"/>
            </a:ext>
          </a:extLst>
        </xdr:cNvPr>
        <xdr:cNvSpPr txBox="1"/>
      </xdr:nvSpPr>
      <xdr:spPr>
        <a:xfrm>
          <a:off x="5883727" y="103706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6F519888-9B5D-4325-A8E9-AE92D34232F7}"/>
            </a:ext>
          </a:extLst>
        </xdr:cNvPr>
        <xdr:cNvCxnSpPr/>
      </xdr:nvCxnSpPr>
      <xdr:spPr>
        <a:xfrm>
          <a:off x="6118225" y="1019583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DB25174E-4DEC-4D6D-B100-D9F15A6A13A1}"/>
            </a:ext>
          </a:extLst>
        </xdr:cNvPr>
        <xdr:cNvSpPr txBox="1"/>
      </xdr:nvSpPr>
      <xdr:spPr>
        <a:xfrm>
          <a:off x="5565669" y="10053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5BEE14E7-1630-4EBC-BFBC-45ABDD73D1F7}"/>
            </a:ext>
          </a:extLst>
        </xdr:cNvPr>
        <xdr:cNvCxnSpPr/>
      </xdr:nvCxnSpPr>
      <xdr:spPr>
        <a:xfrm>
          <a:off x="6118225" y="988831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5B337CDD-5EB8-48E1-BBEA-F3420ABC7A6F}"/>
            </a:ext>
          </a:extLst>
        </xdr:cNvPr>
        <xdr:cNvSpPr txBox="1"/>
      </xdr:nvSpPr>
      <xdr:spPr>
        <a:xfrm>
          <a:off x="5565669" y="974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1C087DE3-E154-4D7E-8FE0-D765D72C83A6}"/>
            </a:ext>
          </a:extLst>
        </xdr:cNvPr>
        <xdr:cNvCxnSpPr/>
      </xdr:nvCxnSpPr>
      <xdr:spPr>
        <a:xfrm>
          <a:off x="6118225" y="957126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AD65F881-60CF-4745-BD85-8ECE91398B69}"/>
            </a:ext>
          </a:extLst>
        </xdr:cNvPr>
        <xdr:cNvSpPr txBox="1"/>
      </xdr:nvSpPr>
      <xdr:spPr>
        <a:xfrm>
          <a:off x="5565669" y="94385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3D00577C-9581-409A-8C45-4F8325C2D26D}"/>
            </a:ext>
          </a:extLst>
        </xdr:cNvPr>
        <xdr:cNvCxnSpPr/>
      </xdr:nvCxnSpPr>
      <xdr:spPr>
        <a:xfrm>
          <a:off x="6118225" y="926374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547E11A0-D678-46F6-ADFC-2AE890ABD882}"/>
            </a:ext>
          </a:extLst>
        </xdr:cNvPr>
        <xdr:cNvSpPr txBox="1"/>
      </xdr:nvSpPr>
      <xdr:spPr>
        <a:xfrm>
          <a:off x="5565669" y="913104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E7A83E88-521D-45CE-9CE1-1A39E851FC91}"/>
            </a:ext>
          </a:extLst>
        </xdr:cNvPr>
        <xdr:cNvCxnSpPr/>
      </xdr:nvCxnSpPr>
      <xdr:spPr>
        <a:xfrm>
          <a:off x="6118225" y="895622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9C89E701-C36B-44C3-9B1E-6BE180264EA0}"/>
            </a:ext>
          </a:extLst>
        </xdr:cNvPr>
        <xdr:cNvSpPr txBox="1"/>
      </xdr:nvSpPr>
      <xdr:spPr>
        <a:xfrm>
          <a:off x="5475516" y="882352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21C8950D-7D30-4E37-B6F6-7180A24B4535}"/>
            </a:ext>
          </a:extLst>
        </xdr:cNvPr>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B216F9F7-14C4-4721-B91B-CD2E68005ED6}"/>
            </a:ext>
          </a:extLst>
        </xdr:cNvPr>
        <xdr:cNvSpPr txBox="1"/>
      </xdr:nvSpPr>
      <xdr:spPr>
        <a:xfrm>
          <a:off x="5475516" y="85160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BCDDB670-AE96-470B-8613-D6BACDE9C6A7}"/>
            </a:ext>
          </a:extLst>
        </xdr:cNvPr>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CA57336C-51EB-4376-9585-25D4270F8F13}"/>
            </a:ext>
          </a:extLst>
        </xdr:cNvPr>
        <xdr:cNvCxnSpPr/>
      </xdr:nvCxnSpPr>
      <xdr:spPr>
        <a:xfrm flipV="1">
          <a:off x="9691053" y="9052209"/>
          <a:ext cx="0" cy="14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3FAC7544-5C05-4D15-AC87-26EF08795659}"/>
            </a:ext>
          </a:extLst>
        </xdr:cNvPr>
        <xdr:cNvSpPr txBox="1"/>
      </xdr:nvSpPr>
      <xdr:spPr>
        <a:xfrm>
          <a:off x="9729788" y="1049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4BC7F1EF-1E24-4A65-AE41-B306D6E18FF9}"/>
            </a:ext>
          </a:extLst>
        </xdr:cNvPr>
        <xdr:cNvCxnSpPr/>
      </xdr:nvCxnSpPr>
      <xdr:spPr>
        <a:xfrm>
          <a:off x="9617075" y="1048861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D8829A46-BE96-4FE2-A3B1-4518880D850C}"/>
            </a:ext>
          </a:extLst>
        </xdr:cNvPr>
        <xdr:cNvSpPr txBox="1"/>
      </xdr:nvSpPr>
      <xdr:spPr>
        <a:xfrm>
          <a:off x="9729788" y="883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ABC3797D-4F3F-4899-B6E3-6BC4745DD489}"/>
            </a:ext>
          </a:extLst>
        </xdr:cNvPr>
        <xdr:cNvCxnSpPr/>
      </xdr:nvCxnSpPr>
      <xdr:spPr>
        <a:xfrm>
          <a:off x="9617075" y="905220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125523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F5504FA1-534D-4844-BC8F-AE0350E2784F}"/>
            </a:ext>
          </a:extLst>
        </xdr:cNvPr>
        <xdr:cNvSpPr txBox="1"/>
      </xdr:nvSpPr>
      <xdr:spPr>
        <a:xfrm>
          <a:off x="9729788" y="9850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3DFE9D8D-B948-42DE-A2ED-617B7D63203D}"/>
            </a:ext>
          </a:extLst>
        </xdr:cNvPr>
        <xdr:cNvSpPr/>
      </xdr:nvSpPr>
      <xdr:spPr>
        <a:xfrm>
          <a:off x="9655175" y="9989596"/>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a:extLst>
            <a:ext uri="{FF2B5EF4-FFF2-40B4-BE49-F238E27FC236}">
              <a16:creationId xmlns:a16="http://schemas.microsoft.com/office/drawing/2014/main" id="{3CB56537-1CB8-41E9-8C00-C7138D95C9A3}"/>
            </a:ext>
          </a:extLst>
        </xdr:cNvPr>
        <xdr:cNvSpPr/>
      </xdr:nvSpPr>
      <xdr:spPr>
        <a:xfrm>
          <a:off x="8874125" y="1004066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94501</xdr:rowOff>
    </xdr:from>
    <xdr:to>
      <xdr:col>46</xdr:col>
      <xdr:colOff>38100</xdr:colOff>
      <xdr:row>63</xdr:row>
      <xdr:rowOff>24651</xdr:rowOff>
    </xdr:to>
    <xdr:sp macro="" textlink="">
      <xdr:nvSpPr>
        <xdr:cNvPr id="242" name="フローチャート: 判断 241">
          <a:extLst>
            <a:ext uri="{FF2B5EF4-FFF2-40B4-BE49-F238E27FC236}">
              <a16:creationId xmlns:a16="http://schemas.microsoft.com/office/drawing/2014/main" id="{607B1C83-364A-42B1-8F83-BEDE3CE36C36}"/>
            </a:ext>
          </a:extLst>
        </xdr:cNvPr>
        <xdr:cNvSpPr/>
      </xdr:nvSpPr>
      <xdr:spPr>
        <a:xfrm>
          <a:off x="8056563" y="10143376"/>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96634</xdr:rowOff>
    </xdr:from>
    <xdr:to>
      <xdr:col>41</xdr:col>
      <xdr:colOff>101600</xdr:colOff>
      <xdr:row>63</xdr:row>
      <xdr:rowOff>26784</xdr:rowOff>
    </xdr:to>
    <xdr:sp macro="" textlink="">
      <xdr:nvSpPr>
        <xdr:cNvPr id="243" name="フローチャート: 判断 242">
          <a:extLst>
            <a:ext uri="{FF2B5EF4-FFF2-40B4-BE49-F238E27FC236}">
              <a16:creationId xmlns:a16="http://schemas.microsoft.com/office/drawing/2014/main" id="{C2EC10A2-6CC3-480B-94A7-1CFB108F96C3}"/>
            </a:ext>
          </a:extLst>
        </xdr:cNvPr>
        <xdr:cNvSpPr/>
      </xdr:nvSpPr>
      <xdr:spPr>
        <a:xfrm>
          <a:off x="7224713" y="1014550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103911</xdr:rowOff>
    </xdr:from>
    <xdr:to>
      <xdr:col>36</xdr:col>
      <xdr:colOff>165100</xdr:colOff>
      <xdr:row>63</xdr:row>
      <xdr:rowOff>34061</xdr:rowOff>
    </xdr:to>
    <xdr:sp macro="" textlink="">
      <xdr:nvSpPr>
        <xdr:cNvPr id="244" name="フローチャート: 判断 243">
          <a:extLst>
            <a:ext uri="{FF2B5EF4-FFF2-40B4-BE49-F238E27FC236}">
              <a16:creationId xmlns:a16="http://schemas.microsoft.com/office/drawing/2014/main" id="{02F96B23-66BA-4278-AAD9-7094E3755A8C}"/>
            </a:ext>
          </a:extLst>
        </xdr:cNvPr>
        <xdr:cNvSpPr/>
      </xdr:nvSpPr>
      <xdr:spPr>
        <a:xfrm>
          <a:off x="6407150" y="1015278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75E78F3-6C1E-4B21-88AF-105491FA8A8D}"/>
            </a:ext>
          </a:extLst>
        </xdr:cNvPr>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823A4CF-C8AA-4A11-B3D2-8D3A11D3A7D3}"/>
            </a:ext>
          </a:extLst>
        </xdr:cNvPr>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2DBB2AE-0279-4680-96B5-9FC44601E3C6}"/>
            </a:ext>
          </a:extLst>
        </xdr:cNvPr>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17085722-F87C-4EB4-A822-108F2AE7FBCF}"/>
            </a:ext>
          </a:extLst>
        </xdr:cNvPr>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2FC03F4-90FA-4AD4-A58A-4E0677939FCA}"/>
            </a:ext>
          </a:extLst>
        </xdr:cNvPr>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115129</xdr:rowOff>
    </xdr:from>
    <xdr:to>
      <xdr:col>55</xdr:col>
      <xdr:colOff>50800</xdr:colOff>
      <xdr:row>62</xdr:row>
      <xdr:rowOff>45279</xdr:rowOff>
    </xdr:to>
    <xdr:sp macro="" textlink="">
      <xdr:nvSpPr>
        <xdr:cNvPr id="250" name="楕円 249">
          <a:extLst>
            <a:ext uri="{FF2B5EF4-FFF2-40B4-BE49-F238E27FC236}">
              <a16:creationId xmlns:a16="http://schemas.microsoft.com/office/drawing/2014/main" id="{E8057F6D-FA30-4E45-A684-7388413FF40C}"/>
            </a:ext>
          </a:extLst>
        </xdr:cNvPr>
        <xdr:cNvSpPr/>
      </xdr:nvSpPr>
      <xdr:spPr>
        <a:xfrm>
          <a:off x="9655175" y="10002079"/>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93556</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D28419CE-7586-4FC1-8339-E8C8963EC496}"/>
            </a:ext>
          </a:extLst>
        </xdr:cNvPr>
        <xdr:cNvSpPr txBox="1"/>
      </xdr:nvSpPr>
      <xdr:spPr>
        <a:xfrm>
          <a:off x="9729788" y="99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124693</xdr:rowOff>
    </xdr:from>
    <xdr:to>
      <xdr:col>50</xdr:col>
      <xdr:colOff>165100</xdr:colOff>
      <xdr:row>62</xdr:row>
      <xdr:rowOff>54843</xdr:rowOff>
    </xdr:to>
    <xdr:sp macro="" textlink="">
      <xdr:nvSpPr>
        <xdr:cNvPr id="252" name="楕円 251">
          <a:extLst>
            <a:ext uri="{FF2B5EF4-FFF2-40B4-BE49-F238E27FC236}">
              <a16:creationId xmlns:a16="http://schemas.microsoft.com/office/drawing/2014/main" id="{96093ECA-8FC1-478A-A16B-FCE3A6E78EB8}"/>
            </a:ext>
          </a:extLst>
        </xdr:cNvPr>
        <xdr:cNvSpPr/>
      </xdr:nvSpPr>
      <xdr:spPr>
        <a:xfrm>
          <a:off x="8874125" y="1001164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165929</xdr:rowOff>
    </xdr:from>
    <xdr:to>
      <xdr:col>55</xdr:col>
      <xdr:colOff>0</xdr:colOff>
      <xdr:row>62</xdr:row>
      <xdr:rowOff>4043</xdr:rowOff>
    </xdr:to>
    <xdr:cxnSp macro="">
      <xdr:nvCxnSpPr>
        <xdr:cNvPr id="253" name="直線コネクタ 252">
          <a:extLst>
            <a:ext uri="{FF2B5EF4-FFF2-40B4-BE49-F238E27FC236}">
              <a16:creationId xmlns:a16="http://schemas.microsoft.com/office/drawing/2014/main" id="{6B7E335A-2055-4B14-959C-BA02A050F6CB}"/>
            </a:ext>
          </a:extLst>
        </xdr:cNvPr>
        <xdr:cNvCxnSpPr/>
      </xdr:nvCxnSpPr>
      <xdr:spPr>
        <a:xfrm flipV="1">
          <a:off x="8924925" y="10048116"/>
          <a:ext cx="766763"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135581</xdr:rowOff>
    </xdr:from>
    <xdr:to>
      <xdr:col>46</xdr:col>
      <xdr:colOff>38100</xdr:colOff>
      <xdr:row>62</xdr:row>
      <xdr:rowOff>65731</xdr:rowOff>
    </xdr:to>
    <xdr:sp macro="" textlink="">
      <xdr:nvSpPr>
        <xdr:cNvPr id="254" name="楕円 253">
          <a:extLst>
            <a:ext uri="{FF2B5EF4-FFF2-40B4-BE49-F238E27FC236}">
              <a16:creationId xmlns:a16="http://schemas.microsoft.com/office/drawing/2014/main" id="{251B0369-93C3-4EF2-8255-CCD7CD4D5F21}"/>
            </a:ext>
          </a:extLst>
        </xdr:cNvPr>
        <xdr:cNvSpPr/>
      </xdr:nvSpPr>
      <xdr:spPr>
        <a:xfrm>
          <a:off x="8056563" y="10022531"/>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4043</xdr:rowOff>
    </xdr:from>
    <xdr:to>
      <xdr:col>50</xdr:col>
      <xdr:colOff>114300</xdr:colOff>
      <xdr:row>62</xdr:row>
      <xdr:rowOff>14931</xdr:rowOff>
    </xdr:to>
    <xdr:cxnSp macro="">
      <xdr:nvCxnSpPr>
        <xdr:cNvPr id="255" name="直線コネクタ 254">
          <a:extLst>
            <a:ext uri="{FF2B5EF4-FFF2-40B4-BE49-F238E27FC236}">
              <a16:creationId xmlns:a16="http://schemas.microsoft.com/office/drawing/2014/main" id="{F4E0D744-D9E1-4890-A502-1BC723C04B86}"/>
            </a:ext>
          </a:extLst>
        </xdr:cNvPr>
        <xdr:cNvCxnSpPr/>
      </xdr:nvCxnSpPr>
      <xdr:spPr>
        <a:xfrm flipV="1">
          <a:off x="8107363" y="10052918"/>
          <a:ext cx="817562" cy="1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144341</xdr:rowOff>
    </xdr:from>
    <xdr:to>
      <xdr:col>41</xdr:col>
      <xdr:colOff>101600</xdr:colOff>
      <xdr:row>62</xdr:row>
      <xdr:rowOff>74491</xdr:rowOff>
    </xdr:to>
    <xdr:sp macro="" textlink="">
      <xdr:nvSpPr>
        <xdr:cNvPr id="256" name="楕円 255">
          <a:extLst>
            <a:ext uri="{FF2B5EF4-FFF2-40B4-BE49-F238E27FC236}">
              <a16:creationId xmlns:a16="http://schemas.microsoft.com/office/drawing/2014/main" id="{86F8097C-82B0-4805-AB5B-0E499FF7BC8E}"/>
            </a:ext>
          </a:extLst>
        </xdr:cNvPr>
        <xdr:cNvSpPr/>
      </xdr:nvSpPr>
      <xdr:spPr>
        <a:xfrm>
          <a:off x="7224713" y="1003129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14931</xdr:rowOff>
    </xdr:from>
    <xdr:to>
      <xdr:col>45</xdr:col>
      <xdr:colOff>177800</xdr:colOff>
      <xdr:row>62</xdr:row>
      <xdr:rowOff>23691</xdr:rowOff>
    </xdr:to>
    <xdr:cxnSp macro="">
      <xdr:nvCxnSpPr>
        <xdr:cNvPr id="257" name="直線コネクタ 256">
          <a:extLst>
            <a:ext uri="{FF2B5EF4-FFF2-40B4-BE49-F238E27FC236}">
              <a16:creationId xmlns:a16="http://schemas.microsoft.com/office/drawing/2014/main" id="{C4A542AE-7527-49C8-98B4-2B9FA4B2AC20}"/>
            </a:ext>
          </a:extLst>
        </xdr:cNvPr>
        <xdr:cNvCxnSpPr/>
      </xdr:nvCxnSpPr>
      <xdr:spPr>
        <a:xfrm flipV="1">
          <a:off x="7275513" y="10063806"/>
          <a:ext cx="831850" cy="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165000</xdr:rowOff>
    </xdr:from>
    <xdr:to>
      <xdr:col>36</xdr:col>
      <xdr:colOff>165100</xdr:colOff>
      <xdr:row>62</xdr:row>
      <xdr:rowOff>95150</xdr:rowOff>
    </xdr:to>
    <xdr:sp macro="" textlink="">
      <xdr:nvSpPr>
        <xdr:cNvPr id="258" name="楕円 257">
          <a:extLst>
            <a:ext uri="{FF2B5EF4-FFF2-40B4-BE49-F238E27FC236}">
              <a16:creationId xmlns:a16="http://schemas.microsoft.com/office/drawing/2014/main" id="{818FA660-02DC-4158-AB96-AD723E1B1A04}"/>
            </a:ext>
          </a:extLst>
        </xdr:cNvPr>
        <xdr:cNvSpPr/>
      </xdr:nvSpPr>
      <xdr:spPr>
        <a:xfrm>
          <a:off x="6407150" y="10047187"/>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23691</xdr:rowOff>
    </xdr:from>
    <xdr:to>
      <xdr:col>41</xdr:col>
      <xdr:colOff>50800</xdr:colOff>
      <xdr:row>62</xdr:row>
      <xdr:rowOff>44350</xdr:rowOff>
    </xdr:to>
    <xdr:cxnSp macro="">
      <xdr:nvCxnSpPr>
        <xdr:cNvPr id="259" name="直線コネクタ 258">
          <a:extLst>
            <a:ext uri="{FF2B5EF4-FFF2-40B4-BE49-F238E27FC236}">
              <a16:creationId xmlns:a16="http://schemas.microsoft.com/office/drawing/2014/main" id="{F4A9A3E1-762F-44EA-A513-B168CEAC0614}"/>
            </a:ext>
          </a:extLst>
        </xdr:cNvPr>
        <xdr:cNvCxnSpPr/>
      </xdr:nvCxnSpPr>
      <xdr:spPr>
        <a:xfrm flipV="1">
          <a:off x="6457950" y="10072566"/>
          <a:ext cx="817563" cy="2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B48FD63A-E3B3-4592-8641-BC0EDD3B87B5}"/>
            </a:ext>
          </a:extLst>
        </xdr:cNvPr>
        <xdr:cNvSpPr txBox="1"/>
      </xdr:nvSpPr>
      <xdr:spPr>
        <a:xfrm>
          <a:off x="8636533" y="10123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15778</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E425CC77-33CF-4CD6-839D-9C7C94CF56DF}"/>
            </a:ext>
          </a:extLst>
        </xdr:cNvPr>
        <xdr:cNvSpPr txBox="1"/>
      </xdr:nvSpPr>
      <xdr:spPr>
        <a:xfrm>
          <a:off x="7822145" y="1022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17911</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6C8015F0-AC7D-4689-A1CE-E26FE4FDC455}"/>
            </a:ext>
          </a:extLst>
        </xdr:cNvPr>
        <xdr:cNvSpPr txBox="1"/>
      </xdr:nvSpPr>
      <xdr:spPr>
        <a:xfrm>
          <a:off x="7004583" y="1022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25188</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B6C478C1-4667-47E1-8FF0-15011707AB8E}"/>
            </a:ext>
          </a:extLst>
        </xdr:cNvPr>
        <xdr:cNvSpPr txBox="1"/>
      </xdr:nvSpPr>
      <xdr:spPr>
        <a:xfrm>
          <a:off x="6172733" y="1023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71370</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48F2B371-89A2-4B18-A365-FFE72F944DE3}"/>
            </a:ext>
          </a:extLst>
        </xdr:cNvPr>
        <xdr:cNvSpPr txBox="1"/>
      </xdr:nvSpPr>
      <xdr:spPr>
        <a:xfrm>
          <a:off x="8636533" y="979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82258</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57874AF1-E9EB-4BC9-953B-8301903A86A5}"/>
            </a:ext>
          </a:extLst>
        </xdr:cNvPr>
        <xdr:cNvSpPr txBox="1"/>
      </xdr:nvSpPr>
      <xdr:spPr>
        <a:xfrm>
          <a:off x="7822145" y="980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91018</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EE1C135A-7D81-48A1-952C-97509779F79E}"/>
            </a:ext>
          </a:extLst>
        </xdr:cNvPr>
        <xdr:cNvSpPr txBox="1"/>
      </xdr:nvSpPr>
      <xdr:spPr>
        <a:xfrm>
          <a:off x="7004583" y="9816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111677</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55D57EB0-380C-42CD-8675-B40AAA40542C}"/>
            </a:ext>
          </a:extLst>
        </xdr:cNvPr>
        <xdr:cNvSpPr txBox="1"/>
      </xdr:nvSpPr>
      <xdr:spPr>
        <a:xfrm>
          <a:off x="6172733" y="983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47775A2-3633-4023-AD6C-5572BB8975B0}"/>
            </a:ext>
          </a:extLst>
        </xdr:cNvPr>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E90813B9-DC93-4A0A-A9D1-1CB39ABF8872}"/>
            </a:ext>
          </a:extLst>
        </xdr:cNvPr>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5CA475BA-FA52-48E2-9A60-F54AA1214A1F}"/>
            </a:ext>
          </a:extLst>
        </xdr:cNvPr>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D48EA92-2B30-4536-BC00-12A0F750F376}"/>
            </a:ext>
          </a:extLst>
        </xdr:cNvPr>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3560DC03-7ADD-4531-8C73-60ADA2E67204}"/>
            </a:ext>
          </a:extLst>
        </xdr:cNvPr>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AF26FB37-C75A-4B93-802A-55DEADE85BD0}"/>
            </a:ext>
          </a:extLst>
        </xdr:cNvPr>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6BF5ABAF-A13D-45FE-9A4F-404B6E224A16}"/>
            </a:ext>
          </a:extLst>
        </xdr:cNvPr>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239CFCE9-C1FC-4D22-B55A-1AA2CA6E4269}"/>
            </a:ext>
          </a:extLst>
        </xdr:cNvPr>
        <xdr:cNvSpPr/>
      </xdr:nvSpPr>
      <xdr:spPr>
        <a:xfrm>
          <a:off x="70485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1EAC0B6-E637-412E-80E4-C18B78BE29F0}"/>
            </a:ext>
          </a:extLst>
        </xdr:cNvPr>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D43DDFD1-735D-4EE7-B4EB-D2FF5524A565}"/>
            </a:ext>
          </a:extLst>
        </xdr:cNvPr>
        <xdr:cNvCxnSpPr/>
      </xdr:nvCxnSpPr>
      <xdr:spPr>
        <a:xfrm>
          <a:off x="70485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993826F7-20AE-4A32-84EA-E0696EC3E3DF}"/>
            </a:ext>
          </a:extLst>
        </xdr:cNvPr>
        <xdr:cNvSpPr txBox="1"/>
      </xdr:nvSpPr>
      <xdr:spPr>
        <a:xfrm>
          <a:off x="280534"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566554AD-C59E-4718-9306-1AD7DED1F3F4}"/>
            </a:ext>
          </a:extLst>
        </xdr:cNvPr>
        <xdr:cNvCxnSpPr/>
      </xdr:nvCxnSpPr>
      <xdr:spPr>
        <a:xfrm>
          <a:off x="704850"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A92EDC16-C7D4-4AF3-A16B-0B71F02BBFE3}"/>
            </a:ext>
          </a:extLst>
        </xdr:cNvPr>
        <xdr:cNvSpPr txBox="1"/>
      </xdr:nvSpPr>
      <xdr:spPr>
        <a:xfrm>
          <a:off x="280534"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746840A8-908C-4C34-BF19-FF4E8FB56454}"/>
            </a:ext>
          </a:extLst>
        </xdr:cNvPr>
        <xdr:cNvCxnSpPr/>
      </xdr:nvCxnSpPr>
      <xdr:spPr>
        <a:xfrm>
          <a:off x="704850"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51E626A0-4035-488E-9F96-0236AE63C86F}"/>
            </a:ext>
          </a:extLst>
        </xdr:cNvPr>
        <xdr:cNvSpPr txBox="1"/>
      </xdr:nvSpPr>
      <xdr:spPr>
        <a:xfrm>
          <a:off x="344654"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48964E4F-E2C9-4A5F-8AAB-2C54DA91B9F7}"/>
            </a:ext>
          </a:extLst>
        </xdr:cNvPr>
        <xdr:cNvCxnSpPr/>
      </xdr:nvCxnSpPr>
      <xdr:spPr>
        <a:xfrm>
          <a:off x="704850"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DFBFE7B0-2BB3-434B-AFB5-89B7A2576DC0}"/>
            </a:ext>
          </a:extLst>
        </xdr:cNvPr>
        <xdr:cNvSpPr txBox="1"/>
      </xdr:nvSpPr>
      <xdr:spPr>
        <a:xfrm>
          <a:off x="344654"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7ED55D55-4A65-4AC9-9474-5DA787E9A97D}"/>
            </a:ext>
          </a:extLst>
        </xdr:cNvPr>
        <xdr:cNvCxnSpPr/>
      </xdr:nvCxnSpPr>
      <xdr:spPr>
        <a:xfrm>
          <a:off x="704850"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2F602109-BFCA-4EFF-A593-C8B203619F0E}"/>
            </a:ext>
          </a:extLst>
        </xdr:cNvPr>
        <xdr:cNvSpPr txBox="1"/>
      </xdr:nvSpPr>
      <xdr:spPr>
        <a:xfrm>
          <a:off x="344654"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B66F5557-1C41-4530-AB63-FA95650ABFF3}"/>
            </a:ext>
          </a:extLst>
        </xdr:cNvPr>
        <xdr:cNvCxnSpPr/>
      </xdr:nvCxnSpPr>
      <xdr:spPr>
        <a:xfrm>
          <a:off x="704850"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B68076E1-A70A-451C-A869-DE08670D49BE}"/>
            </a:ext>
          </a:extLst>
        </xdr:cNvPr>
        <xdr:cNvSpPr txBox="1"/>
      </xdr:nvSpPr>
      <xdr:spPr>
        <a:xfrm>
          <a:off x="344654" y="12478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6EEAFD60-E38E-4AD9-979C-617A5BF8DCFA}"/>
            </a:ext>
          </a:extLst>
        </xdr:cNvPr>
        <xdr:cNvCxnSpPr/>
      </xdr:nvCxnSpPr>
      <xdr:spPr>
        <a:xfrm>
          <a:off x="70485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3AA3DB85-A058-47E2-A118-3054AD55808B}"/>
            </a:ext>
          </a:extLst>
        </xdr:cNvPr>
        <xdr:cNvSpPr txBox="1"/>
      </xdr:nvSpPr>
      <xdr:spPr>
        <a:xfrm>
          <a:off x="394486" y="121164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50030B75-720F-4F31-9657-3E8D929D667C}"/>
            </a:ext>
          </a:extLst>
        </xdr:cNvPr>
        <xdr:cNvSpPr/>
      </xdr:nvSpPr>
      <xdr:spPr>
        <a:xfrm>
          <a:off x="70485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2E65BA65-ECFE-4649-A7BC-F686C08A8FA4}"/>
            </a:ext>
          </a:extLst>
        </xdr:cNvPr>
        <xdr:cNvCxnSpPr/>
      </xdr:nvCxnSpPr>
      <xdr:spPr>
        <a:xfrm flipV="1">
          <a:off x="4291965" y="1259395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F9493035-0154-4812-A1D2-C8149E510033}"/>
            </a:ext>
          </a:extLst>
        </xdr:cNvPr>
        <xdr:cNvSpPr txBox="1"/>
      </xdr:nvSpPr>
      <xdr:spPr>
        <a:xfrm>
          <a:off x="4330700"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CF989332-8358-4C24-9865-8756505C5015}"/>
            </a:ext>
          </a:extLst>
        </xdr:cNvPr>
        <xdr:cNvCxnSpPr/>
      </xdr:nvCxnSpPr>
      <xdr:spPr>
        <a:xfrm>
          <a:off x="4217988" y="1400937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325CF121-9FCD-4108-B2FC-2A263C5C70DD}"/>
            </a:ext>
          </a:extLst>
        </xdr:cNvPr>
        <xdr:cNvSpPr txBox="1"/>
      </xdr:nvSpPr>
      <xdr:spPr>
        <a:xfrm>
          <a:off x="4330700" y="1237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36336724-3793-4091-9500-DB160BC56017}"/>
            </a:ext>
          </a:extLst>
        </xdr:cNvPr>
        <xdr:cNvCxnSpPr/>
      </xdr:nvCxnSpPr>
      <xdr:spPr>
        <a:xfrm>
          <a:off x="4217988" y="1259395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1103C3E8-7B00-462F-9BA0-6ACECBA224AD}"/>
            </a:ext>
          </a:extLst>
        </xdr:cNvPr>
        <xdr:cNvSpPr txBox="1"/>
      </xdr:nvSpPr>
      <xdr:spPr>
        <a:xfrm>
          <a:off x="4330700" y="13211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FFEAE403-E74D-4D46-9C76-8E0C8AF72459}"/>
            </a:ext>
          </a:extLst>
        </xdr:cNvPr>
        <xdr:cNvSpPr/>
      </xdr:nvSpPr>
      <xdr:spPr>
        <a:xfrm>
          <a:off x="4241800" y="13350875"/>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a:extLst>
            <a:ext uri="{FF2B5EF4-FFF2-40B4-BE49-F238E27FC236}">
              <a16:creationId xmlns:a16="http://schemas.microsoft.com/office/drawing/2014/main" id="{BE57DB01-2983-4796-A769-CE4A612C6AA5}"/>
            </a:ext>
          </a:extLst>
        </xdr:cNvPr>
        <xdr:cNvSpPr/>
      </xdr:nvSpPr>
      <xdr:spPr>
        <a:xfrm>
          <a:off x="3475038" y="1331658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300" name="フローチャート: 判断 299">
          <a:extLst>
            <a:ext uri="{FF2B5EF4-FFF2-40B4-BE49-F238E27FC236}">
              <a16:creationId xmlns:a16="http://schemas.microsoft.com/office/drawing/2014/main" id="{1B2702E9-6371-4ACA-9888-1DF178A44390}"/>
            </a:ext>
          </a:extLst>
        </xdr:cNvPr>
        <xdr:cNvSpPr/>
      </xdr:nvSpPr>
      <xdr:spPr>
        <a:xfrm>
          <a:off x="2643188" y="134385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107314</xdr:rowOff>
    </xdr:from>
    <xdr:to>
      <xdr:col>10</xdr:col>
      <xdr:colOff>165100</xdr:colOff>
      <xdr:row>83</xdr:row>
      <xdr:rowOff>37464</xdr:rowOff>
    </xdr:to>
    <xdr:sp macro="" textlink="">
      <xdr:nvSpPr>
        <xdr:cNvPr id="301" name="フローチャート: 判断 300">
          <a:extLst>
            <a:ext uri="{FF2B5EF4-FFF2-40B4-BE49-F238E27FC236}">
              <a16:creationId xmlns:a16="http://schemas.microsoft.com/office/drawing/2014/main" id="{08610493-C817-4EFB-AA43-4B6A4F21FB4F}"/>
            </a:ext>
          </a:extLst>
        </xdr:cNvPr>
        <xdr:cNvSpPr/>
      </xdr:nvSpPr>
      <xdr:spPr>
        <a:xfrm>
          <a:off x="1825625" y="1339468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69214</xdr:rowOff>
    </xdr:from>
    <xdr:to>
      <xdr:col>6</xdr:col>
      <xdr:colOff>38100</xdr:colOff>
      <xdr:row>82</xdr:row>
      <xdr:rowOff>170814</xdr:rowOff>
    </xdr:to>
    <xdr:sp macro="" textlink="">
      <xdr:nvSpPr>
        <xdr:cNvPr id="302" name="フローチャート: 判断 301">
          <a:extLst>
            <a:ext uri="{FF2B5EF4-FFF2-40B4-BE49-F238E27FC236}">
              <a16:creationId xmlns:a16="http://schemas.microsoft.com/office/drawing/2014/main" id="{3B78168D-2165-4628-84A9-989A6A9A7321}"/>
            </a:ext>
          </a:extLst>
        </xdr:cNvPr>
        <xdr:cNvSpPr/>
      </xdr:nvSpPr>
      <xdr:spPr>
        <a:xfrm>
          <a:off x="1008063" y="13356589"/>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869BB0F-00E4-4550-AC26-06BB8B3782C3}"/>
            </a:ext>
          </a:extLst>
        </xdr:cNvPr>
        <xdr:cNvSpPr txBox="1"/>
      </xdr:nvSpPr>
      <xdr:spPr>
        <a:xfrm>
          <a:off x="41163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BA20A1D-F47A-4420-B2DA-4A5780A91D29}"/>
            </a:ext>
          </a:extLst>
        </xdr:cNvPr>
        <xdr:cNvSpPr txBox="1"/>
      </xdr:nvSpPr>
      <xdr:spPr>
        <a:xfrm>
          <a:off x="3349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B698E56A-5250-4203-B910-DCA6F302A03F}"/>
            </a:ext>
          </a:extLst>
        </xdr:cNvPr>
        <xdr:cNvSpPr txBox="1"/>
      </xdr:nvSpPr>
      <xdr:spPr>
        <a:xfrm>
          <a:off x="25177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7514275C-0C6D-4620-A9FC-6C578D1047C3}"/>
            </a:ext>
          </a:extLst>
        </xdr:cNvPr>
        <xdr:cNvSpPr txBox="1"/>
      </xdr:nvSpPr>
      <xdr:spPr>
        <a:xfrm>
          <a:off x="17002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DEB5F38D-8822-43AB-8A6F-79110356A1AC}"/>
            </a:ext>
          </a:extLst>
        </xdr:cNvPr>
        <xdr:cNvSpPr txBox="1"/>
      </xdr:nvSpPr>
      <xdr:spPr>
        <a:xfrm>
          <a:off x="882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xdr:rowOff>
    </xdr:from>
    <xdr:to>
      <xdr:col>24</xdr:col>
      <xdr:colOff>114300</xdr:colOff>
      <xdr:row>83</xdr:row>
      <xdr:rowOff>107950</xdr:rowOff>
    </xdr:to>
    <xdr:sp macro="" textlink="">
      <xdr:nvSpPr>
        <xdr:cNvPr id="308" name="楕円 307">
          <a:extLst>
            <a:ext uri="{FF2B5EF4-FFF2-40B4-BE49-F238E27FC236}">
              <a16:creationId xmlns:a16="http://schemas.microsoft.com/office/drawing/2014/main" id="{6E51033D-73FB-4A04-A961-BB46D255B7C0}"/>
            </a:ext>
          </a:extLst>
        </xdr:cNvPr>
        <xdr:cNvSpPr/>
      </xdr:nvSpPr>
      <xdr:spPr>
        <a:xfrm>
          <a:off x="42418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156227</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1CDCD43D-20CA-41DF-9AEE-A5F019FF8349}"/>
            </a:ext>
          </a:extLst>
        </xdr:cNvPr>
        <xdr:cNvSpPr txBox="1"/>
      </xdr:nvSpPr>
      <xdr:spPr>
        <a:xfrm>
          <a:off x="4330700" y="13443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59689</xdr:rowOff>
    </xdr:from>
    <xdr:to>
      <xdr:col>20</xdr:col>
      <xdr:colOff>38100</xdr:colOff>
      <xdr:row>84</xdr:row>
      <xdr:rowOff>161289</xdr:rowOff>
    </xdr:to>
    <xdr:sp macro="" textlink="">
      <xdr:nvSpPr>
        <xdr:cNvPr id="310" name="楕円 309">
          <a:extLst>
            <a:ext uri="{FF2B5EF4-FFF2-40B4-BE49-F238E27FC236}">
              <a16:creationId xmlns:a16="http://schemas.microsoft.com/office/drawing/2014/main" id="{46706281-F512-4BF5-838A-CFEFA8734A4C}"/>
            </a:ext>
          </a:extLst>
        </xdr:cNvPr>
        <xdr:cNvSpPr/>
      </xdr:nvSpPr>
      <xdr:spPr>
        <a:xfrm>
          <a:off x="3475038" y="13670914"/>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57150</xdr:rowOff>
    </xdr:from>
    <xdr:to>
      <xdr:col>24</xdr:col>
      <xdr:colOff>63500</xdr:colOff>
      <xdr:row>84</xdr:row>
      <xdr:rowOff>110489</xdr:rowOff>
    </xdr:to>
    <xdr:cxnSp macro="">
      <xdr:nvCxnSpPr>
        <xdr:cNvPr id="311" name="直線コネクタ 310">
          <a:extLst>
            <a:ext uri="{FF2B5EF4-FFF2-40B4-BE49-F238E27FC236}">
              <a16:creationId xmlns:a16="http://schemas.microsoft.com/office/drawing/2014/main" id="{EE78B7A2-6F05-4FEC-9507-1CED5B0DEB35}"/>
            </a:ext>
          </a:extLst>
        </xdr:cNvPr>
        <xdr:cNvCxnSpPr/>
      </xdr:nvCxnSpPr>
      <xdr:spPr>
        <a:xfrm flipV="1">
          <a:off x="3525838" y="13506450"/>
          <a:ext cx="766762" cy="2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170180</xdr:rowOff>
    </xdr:from>
    <xdr:to>
      <xdr:col>15</xdr:col>
      <xdr:colOff>101600</xdr:colOff>
      <xdr:row>86</xdr:row>
      <xdr:rowOff>100330</xdr:rowOff>
    </xdr:to>
    <xdr:sp macro="" textlink="">
      <xdr:nvSpPr>
        <xdr:cNvPr id="312" name="楕円 311">
          <a:extLst>
            <a:ext uri="{FF2B5EF4-FFF2-40B4-BE49-F238E27FC236}">
              <a16:creationId xmlns:a16="http://schemas.microsoft.com/office/drawing/2014/main" id="{2EE568D4-0602-41A3-97A1-5F77E81BB940}"/>
            </a:ext>
          </a:extLst>
        </xdr:cNvPr>
        <xdr:cNvSpPr/>
      </xdr:nvSpPr>
      <xdr:spPr>
        <a:xfrm>
          <a:off x="2643188"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110489</xdr:rowOff>
    </xdr:from>
    <xdr:to>
      <xdr:col>19</xdr:col>
      <xdr:colOff>177800</xdr:colOff>
      <xdr:row>86</xdr:row>
      <xdr:rowOff>49530</xdr:rowOff>
    </xdr:to>
    <xdr:cxnSp macro="">
      <xdr:nvCxnSpPr>
        <xdr:cNvPr id="313" name="直線コネクタ 312">
          <a:extLst>
            <a:ext uri="{FF2B5EF4-FFF2-40B4-BE49-F238E27FC236}">
              <a16:creationId xmlns:a16="http://schemas.microsoft.com/office/drawing/2014/main" id="{20654F62-BEAC-4556-9EA1-E95B72FE762B}"/>
            </a:ext>
          </a:extLst>
        </xdr:cNvPr>
        <xdr:cNvCxnSpPr/>
      </xdr:nvCxnSpPr>
      <xdr:spPr>
        <a:xfrm flipV="1">
          <a:off x="2693988" y="13721714"/>
          <a:ext cx="83185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147320</xdr:rowOff>
    </xdr:from>
    <xdr:to>
      <xdr:col>10</xdr:col>
      <xdr:colOff>165100</xdr:colOff>
      <xdr:row>86</xdr:row>
      <xdr:rowOff>77470</xdr:rowOff>
    </xdr:to>
    <xdr:sp macro="" textlink="">
      <xdr:nvSpPr>
        <xdr:cNvPr id="314" name="楕円 313">
          <a:extLst>
            <a:ext uri="{FF2B5EF4-FFF2-40B4-BE49-F238E27FC236}">
              <a16:creationId xmlns:a16="http://schemas.microsoft.com/office/drawing/2014/main" id="{3CC57B93-BFDC-495D-B858-62862547FB47}"/>
            </a:ext>
          </a:extLst>
        </xdr:cNvPr>
        <xdr:cNvSpPr/>
      </xdr:nvSpPr>
      <xdr:spPr>
        <a:xfrm>
          <a:off x="1825625" y="1392047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26670</xdr:rowOff>
    </xdr:from>
    <xdr:to>
      <xdr:col>15</xdr:col>
      <xdr:colOff>50800</xdr:colOff>
      <xdr:row>86</xdr:row>
      <xdr:rowOff>49530</xdr:rowOff>
    </xdr:to>
    <xdr:cxnSp macro="">
      <xdr:nvCxnSpPr>
        <xdr:cNvPr id="315" name="直線コネクタ 314">
          <a:extLst>
            <a:ext uri="{FF2B5EF4-FFF2-40B4-BE49-F238E27FC236}">
              <a16:creationId xmlns:a16="http://schemas.microsoft.com/office/drawing/2014/main" id="{332440FB-CF12-46A4-9B67-2A5C11E2AE11}"/>
            </a:ext>
          </a:extLst>
        </xdr:cNvPr>
        <xdr:cNvCxnSpPr/>
      </xdr:nvCxnSpPr>
      <xdr:spPr>
        <a:xfrm>
          <a:off x="1876425" y="13961745"/>
          <a:ext cx="817563"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124461</xdr:rowOff>
    </xdr:from>
    <xdr:to>
      <xdr:col>6</xdr:col>
      <xdr:colOff>38100</xdr:colOff>
      <xdr:row>86</xdr:row>
      <xdr:rowOff>54611</xdr:rowOff>
    </xdr:to>
    <xdr:sp macro="" textlink="">
      <xdr:nvSpPr>
        <xdr:cNvPr id="316" name="楕円 315">
          <a:extLst>
            <a:ext uri="{FF2B5EF4-FFF2-40B4-BE49-F238E27FC236}">
              <a16:creationId xmlns:a16="http://schemas.microsoft.com/office/drawing/2014/main" id="{2B4B288E-FCB3-4A10-B428-670912388FF2}"/>
            </a:ext>
          </a:extLst>
        </xdr:cNvPr>
        <xdr:cNvSpPr/>
      </xdr:nvSpPr>
      <xdr:spPr>
        <a:xfrm>
          <a:off x="1008063" y="13897611"/>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3811</xdr:rowOff>
    </xdr:from>
    <xdr:to>
      <xdr:col>10</xdr:col>
      <xdr:colOff>114300</xdr:colOff>
      <xdr:row>86</xdr:row>
      <xdr:rowOff>26670</xdr:rowOff>
    </xdr:to>
    <xdr:cxnSp macro="">
      <xdr:nvCxnSpPr>
        <xdr:cNvPr id="317" name="直線コネクタ 316">
          <a:extLst>
            <a:ext uri="{FF2B5EF4-FFF2-40B4-BE49-F238E27FC236}">
              <a16:creationId xmlns:a16="http://schemas.microsoft.com/office/drawing/2014/main" id="{9CE4F7C9-CC6E-44BC-B278-BF7FF7C0053F}"/>
            </a:ext>
          </a:extLst>
        </xdr:cNvPr>
        <xdr:cNvCxnSpPr/>
      </xdr:nvCxnSpPr>
      <xdr:spPr>
        <a:xfrm>
          <a:off x="1058863" y="13938886"/>
          <a:ext cx="817562"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a:extLst>
            <a:ext uri="{FF2B5EF4-FFF2-40B4-BE49-F238E27FC236}">
              <a16:creationId xmlns:a16="http://schemas.microsoft.com/office/drawing/2014/main" id="{B2436ECB-49B4-444B-8FD9-3EA0F8164B0E}"/>
            </a:ext>
          </a:extLst>
        </xdr:cNvPr>
        <xdr:cNvSpPr txBox="1"/>
      </xdr:nvSpPr>
      <xdr:spPr>
        <a:xfrm>
          <a:off x="3324869" y="1311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319" name="n_2aveValue【公営住宅】&#10;有形固定資産減価償却率">
          <a:extLst>
            <a:ext uri="{FF2B5EF4-FFF2-40B4-BE49-F238E27FC236}">
              <a16:creationId xmlns:a16="http://schemas.microsoft.com/office/drawing/2014/main" id="{76B1934A-70B4-4C0C-B474-962409232B15}"/>
            </a:ext>
          </a:extLst>
        </xdr:cNvPr>
        <xdr:cNvSpPr txBox="1"/>
      </xdr:nvSpPr>
      <xdr:spPr>
        <a:xfrm>
          <a:off x="2505719"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53991</xdr:rowOff>
    </xdr:from>
    <xdr:ext cx="405111" cy="259045"/>
    <xdr:sp macro="" textlink="">
      <xdr:nvSpPr>
        <xdr:cNvPr id="320" name="n_3aveValue【公営住宅】&#10;有形固定資産減価償却率">
          <a:extLst>
            <a:ext uri="{FF2B5EF4-FFF2-40B4-BE49-F238E27FC236}">
              <a16:creationId xmlns:a16="http://schemas.microsoft.com/office/drawing/2014/main" id="{2CFEAD26-7034-4ADA-BD16-0FE69F945292}"/>
            </a:ext>
          </a:extLst>
        </xdr:cNvPr>
        <xdr:cNvSpPr txBox="1"/>
      </xdr:nvSpPr>
      <xdr:spPr>
        <a:xfrm>
          <a:off x="1688157" y="1317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15891</xdr:rowOff>
    </xdr:from>
    <xdr:ext cx="405111" cy="259045"/>
    <xdr:sp macro="" textlink="">
      <xdr:nvSpPr>
        <xdr:cNvPr id="321" name="n_4aveValue【公営住宅】&#10;有形固定資産減価償却率">
          <a:extLst>
            <a:ext uri="{FF2B5EF4-FFF2-40B4-BE49-F238E27FC236}">
              <a16:creationId xmlns:a16="http://schemas.microsoft.com/office/drawing/2014/main" id="{06AF974C-F0E0-4264-88F3-DB6A586BA657}"/>
            </a:ext>
          </a:extLst>
        </xdr:cNvPr>
        <xdr:cNvSpPr txBox="1"/>
      </xdr:nvSpPr>
      <xdr:spPr>
        <a:xfrm>
          <a:off x="870594" y="1314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152416</xdr:rowOff>
    </xdr:from>
    <xdr:ext cx="405111" cy="259045"/>
    <xdr:sp macro="" textlink="">
      <xdr:nvSpPr>
        <xdr:cNvPr id="322" name="n_1mainValue【公営住宅】&#10;有形固定資産減価償却率">
          <a:extLst>
            <a:ext uri="{FF2B5EF4-FFF2-40B4-BE49-F238E27FC236}">
              <a16:creationId xmlns:a16="http://schemas.microsoft.com/office/drawing/2014/main" id="{C6987DEB-8071-492B-85A8-AA3D7AD38A36}"/>
            </a:ext>
          </a:extLst>
        </xdr:cNvPr>
        <xdr:cNvSpPr txBox="1"/>
      </xdr:nvSpPr>
      <xdr:spPr>
        <a:xfrm>
          <a:off x="3324869" y="13763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91457</xdr:rowOff>
    </xdr:from>
    <xdr:ext cx="405111" cy="259045"/>
    <xdr:sp macro="" textlink="">
      <xdr:nvSpPr>
        <xdr:cNvPr id="323" name="n_2mainValue【公営住宅】&#10;有形固定資産減価償却率">
          <a:extLst>
            <a:ext uri="{FF2B5EF4-FFF2-40B4-BE49-F238E27FC236}">
              <a16:creationId xmlns:a16="http://schemas.microsoft.com/office/drawing/2014/main" id="{78BA53AA-6505-44FF-8B07-3554928ED06D}"/>
            </a:ext>
          </a:extLst>
        </xdr:cNvPr>
        <xdr:cNvSpPr txBox="1"/>
      </xdr:nvSpPr>
      <xdr:spPr>
        <a:xfrm>
          <a:off x="2505719"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68597</xdr:rowOff>
    </xdr:from>
    <xdr:ext cx="405111" cy="259045"/>
    <xdr:sp macro="" textlink="">
      <xdr:nvSpPr>
        <xdr:cNvPr id="324" name="n_3mainValue【公営住宅】&#10;有形固定資産減価償却率">
          <a:extLst>
            <a:ext uri="{FF2B5EF4-FFF2-40B4-BE49-F238E27FC236}">
              <a16:creationId xmlns:a16="http://schemas.microsoft.com/office/drawing/2014/main" id="{772FD143-BFBB-41A4-995E-3EB2DE676EF4}"/>
            </a:ext>
          </a:extLst>
        </xdr:cNvPr>
        <xdr:cNvSpPr txBox="1"/>
      </xdr:nvSpPr>
      <xdr:spPr>
        <a:xfrm>
          <a:off x="1688157"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45738</xdr:rowOff>
    </xdr:from>
    <xdr:ext cx="405111" cy="259045"/>
    <xdr:sp macro="" textlink="">
      <xdr:nvSpPr>
        <xdr:cNvPr id="325" name="n_4mainValue【公営住宅】&#10;有形固定資産減価償却率">
          <a:extLst>
            <a:ext uri="{FF2B5EF4-FFF2-40B4-BE49-F238E27FC236}">
              <a16:creationId xmlns:a16="http://schemas.microsoft.com/office/drawing/2014/main" id="{6072E512-42F4-41CA-B41B-4F9C2BD78D17}"/>
            </a:ext>
          </a:extLst>
        </xdr:cNvPr>
        <xdr:cNvSpPr txBox="1"/>
      </xdr:nvSpPr>
      <xdr:spPr>
        <a:xfrm>
          <a:off x="87059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37D0D1D3-36DA-49E6-BB3C-97C1E0587513}"/>
            </a:ext>
          </a:extLst>
        </xdr:cNvPr>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26246062-2063-4490-86D2-D7479FD9E309}"/>
            </a:ext>
          </a:extLst>
        </xdr:cNvPr>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6B033602-A54B-4776-A67E-C7B9AAC760D3}"/>
            </a:ext>
          </a:extLst>
        </xdr:cNvPr>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558668D6-D815-43F9-A753-B3E07E9E5FF7}"/>
            </a:ext>
          </a:extLst>
        </xdr:cNvPr>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96E426AA-9F10-4D1E-A0CD-D361F801C83A}"/>
            </a:ext>
          </a:extLst>
        </xdr:cNvPr>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7FEB993-1FC5-4FC8-8AD9-5305EF04338C}"/>
            </a:ext>
          </a:extLst>
        </xdr:cNvPr>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B8C18898-5EBD-4B3E-9FC1-ADD2B4D21C8E}"/>
            </a:ext>
          </a:extLst>
        </xdr:cNvPr>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421F3D13-79AA-4B07-9560-6991EC1B9305}"/>
            </a:ext>
          </a:extLst>
        </xdr:cNvPr>
        <xdr:cNvSpPr/>
      </xdr:nvSpPr>
      <xdr:spPr>
        <a:xfrm>
          <a:off x="6118225" y="122491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77C73BE2-AF37-4D9A-8C11-6DE56B80563D}"/>
            </a:ext>
          </a:extLst>
        </xdr:cNvPr>
        <xdr:cNvSpPr txBox="1"/>
      </xdr:nvSpPr>
      <xdr:spPr>
        <a:xfrm>
          <a:off x="60801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417221B1-3F30-4365-B46C-9F2DA0542686}"/>
            </a:ext>
          </a:extLst>
        </xdr:cNvPr>
        <xdr:cNvCxnSpPr/>
      </xdr:nvCxnSpPr>
      <xdr:spPr>
        <a:xfrm>
          <a:off x="6118225" y="14411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B72DF442-BF54-4278-B7FE-8146056FE1FD}"/>
            </a:ext>
          </a:extLst>
        </xdr:cNvPr>
        <xdr:cNvCxnSpPr/>
      </xdr:nvCxnSpPr>
      <xdr:spPr>
        <a:xfrm>
          <a:off x="6118225" y="140493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E6B0B3F4-D5EF-41A1-97A2-E1A86BCD4943}"/>
            </a:ext>
          </a:extLst>
        </xdr:cNvPr>
        <xdr:cNvSpPr txBox="1"/>
      </xdr:nvSpPr>
      <xdr:spPr>
        <a:xfrm>
          <a:off x="5679621"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96DC4C9C-05A6-47D3-9C8A-6F08A896212C}"/>
            </a:ext>
          </a:extLst>
        </xdr:cNvPr>
        <xdr:cNvCxnSpPr/>
      </xdr:nvCxnSpPr>
      <xdr:spPr>
        <a:xfrm>
          <a:off x="6118225" y="13687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5EF5EEA5-894B-46D8-8496-4F9E0922FF1C}"/>
            </a:ext>
          </a:extLst>
        </xdr:cNvPr>
        <xdr:cNvSpPr txBox="1"/>
      </xdr:nvSpPr>
      <xdr:spPr>
        <a:xfrm>
          <a:off x="5679621"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915BDEC5-1022-4A3B-B9E5-82030045EFF6}"/>
            </a:ext>
          </a:extLst>
        </xdr:cNvPr>
        <xdr:cNvCxnSpPr/>
      </xdr:nvCxnSpPr>
      <xdr:spPr>
        <a:xfrm>
          <a:off x="6118225" y="13325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35FC23E4-FDCA-4001-8654-AA4C5E5E1A6F}"/>
            </a:ext>
          </a:extLst>
        </xdr:cNvPr>
        <xdr:cNvSpPr txBox="1"/>
      </xdr:nvSpPr>
      <xdr:spPr>
        <a:xfrm>
          <a:off x="56796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1E42D2C4-7B03-4E35-A96C-033CB802F157}"/>
            </a:ext>
          </a:extLst>
        </xdr:cNvPr>
        <xdr:cNvCxnSpPr/>
      </xdr:nvCxnSpPr>
      <xdr:spPr>
        <a:xfrm>
          <a:off x="6118225" y="129635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E87468B4-0D0A-48FB-8679-D0C1A06CCEE1}"/>
            </a:ext>
          </a:extLst>
        </xdr:cNvPr>
        <xdr:cNvSpPr txBox="1"/>
      </xdr:nvSpPr>
      <xdr:spPr>
        <a:xfrm>
          <a:off x="5679621" y="1283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D76988E9-471F-4144-9C8A-62AA58B8186E}"/>
            </a:ext>
          </a:extLst>
        </xdr:cNvPr>
        <xdr:cNvCxnSpPr/>
      </xdr:nvCxnSpPr>
      <xdr:spPr>
        <a:xfrm>
          <a:off x="6118225" y="12611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7085ACEA-50FD-4BB0-8B0F-12DC1991328A}"/>
            </a:ext>
          </a:extLst>
        </xdr:cNvPr>
        <xdr:cNvSpPr txBox="1"/>
      </xdr:nvSpPr>
      <xdr:spPr>
        <a:xfrm>
          <a:off x="5679621"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14B34D06-FA81-4475-BA81-00C34CA0D520}"/>
            </a:ext>
          </a:extLst>
        </xdr:cNvPr>
        <xdr:cNvCxnSpPr/>
      </xdr:nvCxnSpPr>
      <xdr:spPr>
        <a:xfrm>
          <a:off x="6118225" y="12249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579B31D5-B655-4D6B-A2F8-DB1BAA9C5FCB}"/>
            </a:ext>
          </a:extLst>
        </xdr:cNvPr>
        <xdr:cNvSpPr txBox="1"/>
      </xdr:nvSpPr>
      <xdr:spPr>
        <a:xfrm>
          <a:off x="56796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D3220E1-77C8-4CD7-A3F0-F15964CEB87D}"/>
            </a:ext>
          </a:extLst>
        </xdr:cNvPr>
        <xdr:cNvSpPr/>
      </xdr:nvSpPr>
      <xdr:spPr>
        <a:xfrm>
          <a:off x="6118225" y="122491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96A14E63-989D-4F5E-A821-AD89178D4877}"/>
            </a:ext>
          </a:extLst>
        </xdr:cNvPr>
        <xdr:cNvCxnSpPr/>
      </xdr:nvCxnSpPr>
      <xdr:spPr>
        <a:xfrm flipV="1">
          <a:off x="9691053" y="12609195"/>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05A34311-AEFA-4681-860D-7B9752C1A5BB}"/>
            </a:ext>
          </a:extLst>
        </xdr:cNvPr>
        <xdr:cNvSpPr txBox="1"/>
      </xdr:nvSpPr>
      <xdr:spPr>
        <a:xfrm>
          <a:off x="9729788" y="1402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CB5295D4-B01E-4627-9718-C8272D1170FF}"/>
            </a:ext>
          </a:extLst>
        </xdr:cNvPr>
        <xdr:cNvCxnSpPr/>
      </xdr:nvCxnSpPr>
      <xdr:spPr>
        <a:xfrm>
          <a:off x="9617075" y="1401737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297102BB-013E-4621-9759-DB31796EB26A}"/>
            </a:ext>
          </a:extLst>
        </xdr:cNvPr>
        <xdr:cNvSpPr txBox="1"/>
      </xdr:nvSpPr>
      <xdr:spPr>
        <a:xfrm>
          <a:off x="9729788" y="1239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57A48486-8CA9-477B-A765-F3B09E537B80}"/>
            </a:ext>
          </a:extLst>
        </xdr:cNvPr>
        <xdr:cNvCxnSpPr/>
      </xdr:nvCxnSpPr>
      <xdr:spPr>
        <a:xfrm>
          <a:off x="9617075" y="1260919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a:extLst>
            <a:ext uri="{FF2B5EF4-FFF2-40B4-BE49-F238E27FC236}">
              <a16:creationId xmlns:a16="http://schemas.microsoft.com/office/drawing/2014/main" id="{D1F451E7-AE65-44C1-95DD-71052C12D6D6}"/>
            </a:ext>
          </a:extLst>
        </xdr:cNvPr>
        <xdr:cNvSpPr txBox="1"/>
      </xdr:nvSpPr>
      <xdr:spPr>
        <a:xfrm>
          <a:off x="9729788" y="13574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CA2A850E-68B3-45E5-BB7E-86370CD6E25C}"/>
            </a:ext>
          </a:extLst>
        </xdr:cNvPr>
        <xdr:cNvSpPr/>
      </xdr:nvSpPr>
      <xdr:spPr>
        <a:xfrm>
          <a:off x="9655175" y="13713968"/>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a:extLst>
            <a:ext uri="{FF2B5EF4-FFF2-40B4-BE49-F238E27FC236}">
              <a16:creationId xmlns:a16="http://schemas.microsoft.com/office/drawing/2014/main" id="{32B58DE8-EF9E-4DE5-AB98-33A8C1B49589}"/>
            </a:ext>
          </a:extLst>
        </xdr:cNvPr>
        <xdr:cNvSpPr/>
      </xdr:nvSpPr>
      <xdr:spPr>
        <a:xfrm>
          <a:off x="8874125" y="1372501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32258</xdr:rowOff>
    </xdr:from>
    <xdr:to>
      <xdr:col>46</xdr:col>
      <xdr:colOff>38100</xdr:colOff>
      <xdr:row>85</xdr:row>
      <xdr:rowOff>133858</xdr:rowOff>
    </xdr:to>
    <xdr:sp macro="" textlink="">
      <xdr:nvSpPr>
        <xdr:cNvPr id="357" name="フローチャート: 判断 356">
          <a:extLst>
            <a:ext uri="{FF2B5EF4-FFF2-40B4-BE49-F238E27FC236}">
              <a16:creationId xmlns:a16="http://schemas.microsoft.com/office/drawing/2014/main" id="{688937BC-AD99-424A-B339-9AA055F81AC8}"/>
            </a:ext>
          </a:extLst>
        </xdr:cNvPr>
        <xdr:cNvSpPr/>
      </xdr:nvSpPr>
      <xdr:spPr>
        <a:xfrm>
          <a:off x="8056563" y="1380540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34162</xdr:rowOff>
    </xdr:from>
    <xdr:to>
      <xdr:col>41</xdr:col>
      <xdr:colOff>101600</xdr:colOff>
      <xdr:row>85</xdr:row>
      <xdr:rowOff>135762</xdr:rowOff>
    </xdr:to>
    <xdr:sp macro="" textlink="">
      <xdr:nvSpPr>
        <xdr:cNvPr id="358" name="フローチャート: 判断 357">
          <a:extLst>
            <a:ext uri="{FF2B5EF4-FFF2-40B4-BE49-F238E27FC236}">
              <a16:creationId xmlns:a16="http://schemas.microsoft.com/office/drawing/2014/main" id="{BD64A1C6-6552-4910-AB41-0EA896EC72C0}"/>
            </a:ext>
          </a:extLst>
        </xdr:cNvPr>
        <xdr:cNvSpPr/>
      </xdr:nvSpPr>
      <xdr:spPr>
        <a:xfrm>
          <a:off x="7224713" y="1380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31496</xdr:rowOff>
    </xdr:from>
    <xdr:to>
      <xdr:col>36</xdr:col>
      <xdr:colOff>165100</xdr:colOff>
      <xdr:row>85</xdr:row>
      <xdr:rowOff>133096</xdr:rowOff>
    </xdr:to>
    <xdr:sp macro="" textlink="">
      <xdr:nvSpPr>
        <xdr:cNvPr id="359" name="フローチャート: 判断 358">
          <a:extLst>
            <a:ext uri="{FF2B5EF4-FFF2-40B4-BE49-F238E27FC236}">
              <a16:creationId xmlns:a16="http://schemas.microsoft.com/office/drawing/2014/main" id="{85FDCD53-4DE2-434D-AB7F-9EEE605255CF}"/>
            </a:ext>
          </a:extLst>
        </xdr:cNvPr>
        <xdr:cNvSpPr/>
      </xdr:nvSpPr>
      <xdr:spPr>
        <a:xfrm>
          <a:off x="6407150" y="1380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F46D872-9995-48D8-8294-57308487D1D4}"/>
            </a:ext>
          </a:extLst>
        </xdr:cNvPr>
        <xdr:cNvSpPr txBox="1"/>
      </xdr:nvSpPr>
      <xdr:spPr>
        <a:xfrm>
          <a:off x="95154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B75376D-DC31-4665-A1FE-244A723C9CF1}"/>
            </a:ext>
          </a:extLst>
        </xdr:cNvPr>
        <xdr:cNvSpPr txBox="1"/>
      </xdr:nvSpPr>
      <xdr:spPr>
        <a:xfrm>
          <a:off x="87487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17CB82FB-B1B0-47D6-821F-1CEC5F7133F4}"/>
            </a:ext>
          </a:extLst>
        </xdr:cNvPr>
        <xdr:cNvSpPr txBox="1"/>
      </xdr:nvSpPr>
      <xdr:spPr>
        <a:xfrm>
          <a:off x="79311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406F9BB3-9E20-4A7B-80DB-57C604D96993}"/>
            </a:ext>
          </a:extLst>
        </xdr:cNvPr>
        <xdr:cNvSpPr txBox="1"/>
      </xdr:nvSpPr>
      <xdr:spPr>
        <a:xfrm>
          <a:off x="7099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CECB0D05-08AC-4B2F-84C6-901661ECBDA2}"/>
            </a:ext>
          </a:extLst>
        </xdr:cNvPr>
        <xdr:cNvSpPr txBox="1"/>
      </xdr:nvSpPr>
      <xdr:spPr>
        <a:xfrm>
          <a:off x="62817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141987</xdr:rowOff>
    </xdr:from>
    <xdr:to>
      <xdr:col>55</xdr:col>
      <xdr:colOff>50800</xdr:colOff>
      <xdr:row>86</xdr:row>
      <xdr:rowOff>72137</xdr:rowOff>
    </xdr:to>
    <xdr:sp macro="" textlink="">
      <xdr:nvSpPr>
        <xdr:cNvPr id="365" name="楕円 364">
          <a:extLst>
            <a:ext uri="{FF2B5EF4-FFF2-40B4-BE49-F238E27FC236}">
              <a16:creationId xmlns:a16="http://schemas.microsoft.com/office/drawing/2014/main" id="{2E311EE8-7776-4961-80B9-9202DF913C3A}"/>
            </a:ext>
          </a:extLst>
        </xdr:cNvPr>
        <xdr:cNvSpPr/>
      </xdr:nvSpPr>
      <xdr:spPr>
        <a:xfrm>
          <a:off x="9655175" y="13915137"/>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56914</xdr:rowOff>
    </xdr:from>
    <xdr:ext cx="469744" cy="259045"/>
    <xdr:sp macro="" textlink="">
      <xdr:nvSpPr>
        <xdr:cNvPr id="366" name="【公営住宅】&#10;一人当たり面積該当値テキスト">
          <a:extLst>
            <a:ext uri="{FF2B5EF4-FFF2-40B4-BE49-F238E27FC236}">
              <a16:creationId xmlns:a16="http://schemas.microsoft.com/office/drawing/2014/main" id="{C8CDBF18-2FAB-4051-8DCA-AE06B8587D19}"/>
            </a:ext>
          </a:extLst>
        </xdr:cNvPr>
        <xdr:cNvSpPr txBox="1"/>
      </xdr:nvSpPr>
      <xdr:spPr>
        <a:xfrm>
          <a:off x="9729788" y="1383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147701</xdr:rowOff>
    </xdr:from>
    <xdr:to>
      <xdr:col>50</xdr:col>
      <xdr:colOff>165100</xdr:colOff>
      <xdr:row>86</xdr:row>
      <xdr:rowOff>77851</xdr:rowOff>
    </xdr:to>
    <xdr:sp macro="" textlink="">
      <xdr:nvSpPr>
        <xdr:cNvPr id="367" name="楕円 366">
          <a:extLst>
            <a:ext uri="{FF2B5EF4-FFF2-40B4-BE49-F238E27FC236}">
              <a16:creationId xmlns:a16="http://schemas.microsoft.com/office/drawing/2014/main" id="{A9E22BD5-0A6A-4420-B628-E434D98C494B}"/>
            </a:ext>
          </a:extLst>
        </xdr:cNvPr>
        <xdr:cNvSpPr/>
      </xdr:nvSpPr>
      <xdr:spPr>
        <a:xfrm>
          <a:off x="8874125" y="1392085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21337</xdr:rowOff>
    </xdr:from>
    <xdr:to>
      <xdr:col>55</xdr:col>
      <xdr:colOff>0</xdr:colOff>
      <xdr:row>86</xdr:row>
      <xdr:rowOff>27051</xdr:rowOff>
    </xdr:to>
    <xdr:cxnSp macro="">
      <xdr:nvCxnSpPr>
        <xdr:cNvPr id="368" name="直線コネクタ 367">
          <a:extLst>
            <a:ext uri="{FF2B5EF4-FFF2-40B4-BE49-F238E27FC236}">
              <a16:creationId xmlns:a16="http://schemas.microsoft.com/office/drawing/2014/main" id="{2C397A9C-5DFB-4206-B77C-9D403A2E23F6}"/>
            </a:ext>
          </a:extLst>
        </xdr:cNvPr>
        <xdr:cNvCxnSpPr/>
      </xdr:nvCxnSpPr>
      <xdr:spPr>
        <a:xfrm flipV="1">
          <a:off x="8924925" y="13956412"/>
          <a:ext cx="766763"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154939</xdr:rowOff>
    </xdr:from>
    <xdr:to>
      <xdr:col>46</xdr:col>
      <xdr:colOff>38100</xdr:colOff>
      <xdr:row>86</xdr:row>
      <xdr:rowOff>85089</xdr:rowOff>
    </xdr:to>
    <xdr:sp macro="" textlink="">
      <xdr:nvSpPr>
        <xdr:cNvPr id="369" name="楕円 368">
          <a:extLst>
            <a:ext uri="{FF2B5EF4-FFF2-40B4-BE49-F238E27FC236}">
              <a16:creationId xmlns:a16="http://schemas.microsoft.com/office/drawing/2014/main" id="{2C9FA04C-E452-4B8F-BEC7-D4222309BF0E}"/>
            </a:ext>
          </a:extLst>
        </xdr:cNvPr>
        <xdr:cNvSpPr/>
      </xdr:nvSpPr>
      <xdr:spPr>
        <a:xfrm>
          <a:off x="8056563" y="13928089"/>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27051</xdr:rowOff>
    </xdr:from>
    <xdr:to>
      <xdr:col>50</xdr:col>
      <xdr:colOff>114300</xdr:colOff>
      <xdr:row>86</xdr:row>
      <xdr:rowOff>34289</xdr:rowOff>
    </xdr:to>
    <xdr:cxnSp macro="">
      <xdr:nvCxnSpPr>
        <xdr:cNvPr id="370" name="直線コネクタ 369">
          <a:extLst>
            <a:ext uri="{FF2B5EF4-FFF2-40B4-BE49-F238E27FC236}">
              <a16:creationId xmlns:a16="http://schemas.microsoft.com/office/drawing/2014/main" id="{A9CBF134-AA6D-4F10-856A-34B58085C519}"/>
            </a:ext>
          </a:extLst>
        </xdr:cNvPr>
        <xdr:cNvCxnSpPr/>
      </xdr:nvCxnSpPr>
      <xdr:spPr>
        <a:xfrm flipV="1">
          <a:off x="8107363" y="13962126"/>
          <a:ext cx="817562"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154560</xdr:rowOff>
    </xdr:from>
    <xdr:to>
      <xdr:col>41</xdr:col>
      <xdr:colOff>101600</xdr:colOff>
      <xdr:row>86</xdr:row>
      <xdr:rowOff>84710</xdr:rowOff>
    </xdr:to>
    <xdr:sp macro="" textlink="">
      <xdr:nvSpPr>
        <xdr:cNvPr id="371" name="楕円 370">
          <a:extLst>
            <a:ext uri="{FF2B5EF4-FFF2-40B4-BE49-F238E27FC236}">
              <a16:creationId xmlns:a16="http://schemas.microsoft.com/office/drawing/2014/main" id="{7A3A41B3-2B8B-4305-8A80-DBD2B10454EF}"/>
            </a:ext>
          </a:extLst>
        </xdr:cNvPr>
        <xdr:cNvSpPr/>
      </xdr:nvSpPr>
      <xdr:spPr>
        <a:xfrm>
          <a:off x="7224713" y="1392771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33910</xdr:rowOff>
    </xdr:from>
    <xdr:to>
      <xdr:col>45</xdr:col>
      <xdr:colOff>177800</xdr:colOff>
      <xdr:row>86</xdr:row>
      <xdr:rowOff>34289</xdr:rowOff>
    </xdr:to>
    <xdr:cxnSp macro="">
      <xdr:nvCxnSpPr>
        <xdr:cNvPr id="372" name="直線コネクタ 371">
          <a:extLst>
            <a:ext uri="{FF2B5EF4-FFF2-40B4-BE49-F238E27FC236}">
              <a16:creationId xmlns:a16="http://schemas.microsoft.com/office/drawing/2014/main" id="{91187C6C-6038-491F-B43D-B433B8A2ED99}"/>
            </a:ext>
          </a:extLst>
        </xdr:cNvPr>
        <xdr:cNvCxnSpPr/>
      </xdr:nvCxnSpPr>
      <xdr:spPr>
        <a:xfrm>
          <a:off x="7275513" y="13968985"/>
          <a:ext cx="83185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155702</xdr:rowOff>
    </xdr:from>
    <xdr:to>
      <xdr:col>36</xdr:col>
      <xdr:colOff>165100</xdr:colOff>
      <xdr:row>86</xdr:row>
      <xdr:rowOff>85852</xdr:rowOff>
    </xdr:to>
    <xdr:sp macro="" textlink="">
      <xdr:nvSpPr>
        <xdr:cNvPr id="373" name="楕円 372">
          <a:extLst>
            <a:ext uri="{FF2B5EF4-FFF2-40B4-BE49-F238E27FC236}">
              <a16:creationId xmlns:a16="http://schemas.microsoft.com/office/drawing/2014/main" id="{E6F7A28D-E78E-4ECA-AA15-36B7D8399647}"/>
            </a:ext>
          </a:extLst>
        </xdr:cNvPr>
        <xdr:cNvSpPr/>
      </xdr:nvSpPr>
      <xdr:spPr>
        <a:xfrm>
          <a:off x="6407150" y="1392885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33910</xdr:rowOff>
    </xdr:from>
    <xdr:to>
      <xdr:col>41</xdr:col>
      <xdr:colOff>50800</xdr:colOff>
      <xdr:row>86</xdr:row>
      <xdr:rowOff>35052</xdr:rowOff>
    </xdr:to>
    <xdr:cxnSp macro="">
      <xdr:nvCxnSpPr>
        <xdr:cNvPr id="374" name="直線コネクタ 373">
          <a:extLst>
            <a:ext uri="{FF2B5EF4-FFF2-40B4-BE49-F238E27FC236}">
              <a16:creationId xmlns:a16="http://schemas.microsoft.com/office/drawing/2014/main" id="{4CC22A6C-826F-4E28-97D2-A624B327AB9F}"/>
            </a:ext>
          </a:extLst>
        </xdr:cNvPr>
        <xdr:cNvCxnSpPr/>
      </xdr:nvCxnSpPr>
      <xdr:spPr>
        <a:xfrm flipV="1">
          <a:off x="6457950" y="13968985"/>
          <a:ext cx="817563"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75" name="n_1aveValue【公営住宅】&#10;一人当たり面積">
          <a:extLst>
            <a:ext uri="{FF2B5EF4-FFF2-40B4-BE49-F238E27FC236}">
              <a16:creationId xmlns:a16="http://schemas.microsoft.com/office/drawing/2014/main" id="{E9D46841-93B2-4A57-8ADB-42A729F8BC0B}"/>
            </a:ext>
          </a:extLst>
        </xdr:cNvPr>
        <xdr:cNvSpPr txBox="1"/>
      </xdr:nvSpPr>
      <xdr:spPr>
        <a:xfrm>
          <a:off x="8691640" y="1350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150385</xdr:rowOff>
    </xdr:from>
    <xdr:ext cx="469744" cy="259045"/>
    <xdr:sp macro="" textlink="">
      <xdr:nvSpPr>
        <xdr:cNvPr id="376" name="n_2aveValue【公営住宅】&#10;一人当たり面積">
          <a:extLst>
            <a:ext uri="{FF2B5EF4-FFF2-40B4-BE49-F238E27FC236}">
              <a16:creationId xmlns:a16="http://schemas.microsoft.com/office/drawing/2014/main" id="{7CE21E6E-01DD-4E0D-B3D6-DC6AED9E61F8}"/>
            </a:ext>
          </a:extLst>
        </xdr:cNvPr>
        <xdr:cNvSpPr txBox="1"/>
      </xdr:nvSpPr>
      <xdr:spPr>
        <a:xfrm>
          <a:off x="7886777" y="1359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152289</xdr:rowOff>
    </xdr:from>
    <xdr:ext cx="469744" cy="259045"/>
    <xdr:sp macro="" textlink="">
      <xdr:nvSpPr>
        <xdr:cNvPr id="377" name="n_3aveValue【公営住宅】&#10;一人当たり面積">
          <a:extLst>
            <a:ext uri="{FF2B5EF4-FFF2-40B4-BE49-F238E27FC236}">
              <a16:creationId xmlns:a16="http://schemas.microsoft.com/office/drawing/2014/main" id="{F0D8404E-E5DD-467D-9541-11DDAEFF69B6}"/>
            </a:ext>
          </a:extLst>
        </xdr:cNvPr>
        <xdr:cNvSpPr txBox="1"/>
      </xdr:nvSpPr>
      <xdr:spPr>
        <a:xfrm>
          <a:off x="7054927" y="1360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149623</xdr:rowOff>
    </xdr:from>
    <xdr:ext cx="469744" cy="259045"/>
    <xdr:sp macro="" textlink="">
      <xdr:nvSpPr>
        <xdr:cNvPr id="378" name="n_4aveValue【公営住宅】&#10;一人当たり面積">
          <a:extLst>
            <a:ext uri="{FF2B5EF4-FFF2-40B4-BE49-F238E27FC236}">
              <a16:creationId xmlns:a16="http://schemas.microsoft.com/office/drawing/2014/main" id="{511CB7CA-2B01-43A0-80A7-A8BEF4F35688}"/>
            </a:ext>
          </a:extLst>
        </xdr:cNvPr>
        <xdr:cNvSpPr txBox="1"/>
      </xdr:nvSpPr>
      <xdr:spPr>
        <a:xfrm>
          <a:off x="6237365" y="1359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68978</xdr:rowOff>
    </xdr:from>
    <xdr:ext cx="469744" cy="259045"/>
    <xdr:sp macro="" textlink="">
      <xdr:nvSpPr>
        <xdr:cNvPr id="379" name="n_1mainValue【公営住宅】&#10;一人当たり面積">
          <a:extLst>
            <a:ext uri="{FF2B5EF4-FFF2-40B4-BE49-F238E27FC236}">
              <a16:creationId xmlns:a16="http://schemas.microsoft.com/office/drawing/2014/main" id="{F8765EB8-96D9-48CE-A4C5-1147A69AF2EC}"/>
            </a:ext>
          </a:extLst>
        </xdr:cNvPr>
        <xdr:cNvSpPr txBox="1"/>
      </xdr:nvSpPr>
      <xdr:spPr>
        <a:xfrm>
          <a:off x="8691640" y="1400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76216</xdr:rowOff>
    </xdr:from>
    <xdr:ext cx="469744" cy="259045"/>
    <xdr:sp macro="" textlink="">
      <xdr:nvSpPr>
        <xdr:cNvPr id="380" name="n_2mainValue【公営住宅】&#10;一人当たり面積">
          <a:extLst>
            <a:ext uri="{FF2B5EF4-FFF2-40B4-BE49-F238E27FC236}">
              <a16:creationId xmlns:a16="http://schemas.microsoft.com/office/drawing/2014/main" id="{4A8FFE77-9B6B-4A5C-A308-25944588F556}"/>
            </a:ext>
          </a:extLst>
        </xdr:cNvPr>
        <xdr:cNvSpPr txBox="1"/>
      </xdr:nvSpPr>
      <xdr:spPr>
        <a:xfrm>
          <a:off x="7886777" y="1401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75837</xdr:rowOff>
    </xdr:from>
    <xdr:ext cx="469744" cy="259045"/>
    <xdr:sp macro="" textlink="">
      <xdr:nvSpPr>
        <xdr:cNvPr id="381" name="n_3mainValue【公営住宅】&#10;一人当たり面積">
          <a:extLst>
            <a:ext uri="{FF2B5EF4-FFF2-40B4-BE49-F238E27FC236}">
              <a16:creationId xmlns:a16="http://schemas.microsoft.com/office/drawing/2014/main" id="{D9A04EE5-E533-44BA-9A5A-32B3C631A70C}"/>
            </a:ext>
          </a:extLst>
        </xdr:cNvPr>
        <xdr:cNvSpPr txBox="1"/>
      </xdr:nvSpPr>
      <xdr:spPr>
        <a:xfrm>
          <a:off x="7054927" y="1401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76979</xdr:rowOff>
    </xdr:from>
    <xdr:ext cx="469744" cy="259045"/>
    <xdr:sp macro="" textlink="">
      <xdr:nvSpPr>
        <xdr:cNvPr id="382" name="n_4mainValue【公営住宅】&#10;一人当たり面積">
          <a:extLst>
            <a:ext uri="{FF2B5EF4-FFF2-40B4-BE49-F238E27FC236}">
              <a16:creationId xmlns:a16="http://schemas.microsoft.com/office/drawing/2014/main" id="{8FDD65A2-351B-4D1C-A094-E6C86E945631}"/>
            </a:ext>
          </a:extLst>
        </xdr:cNvPr>
        <xdr:cNvSpPr txBox="1"/>
      </xdr:nvSpPr>
      <xdr:spPr>
        <a:xfrm>
          <a:off x="6237365" y="1401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11C1256C-2162-4397-8F91-1199F8CA1842}"/>
            </a:ext>
          </a:extLst>
        </xdr:cNvPr>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9A7D2E75-3BEB-4F12-A73D-C2AD98C749CB}"/>
            </a:ext>
          </a:extLst>
        </xdr:cNvPr>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5515241C-5EFB-4CEA-9D94-DEF4DF6D45C9}"/>
            </a:ext>
          </a:extLst>
        </xdr:cNvPr>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5FE06E50-BA0F-436F-AD64-58BF3CC05D49}"/>
            </a:ext>
          </a:extLst>
        </xdr:cNvPr>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6072D143-FE7C-4616-881D-5395FCF943B8}"/>
            </a:ext>
          </a:extLst>
        </xdr:cNvPr>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D087D7-2714-4364-B2E6-02882E22835B}"/>
            </a:ext>
          </a:extLst>
        </xdr:cNvPr>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55A2EA11-EA4E-4DBC-8E8D-3C832B4CDD14}"/>
            </a:ext>
          </a:extLst>
        </xdr:cNvPr>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785A9D2-DE36-4EE6-A690-31617568E53A}"/>
            </a:ext>
          </a:extLst>
        </xdr:cNvPr>
        <xdr:cNvSpPr/>
      </xdr:nvSpPr>
      <xdr:spPr>
        <a:xfrm>
          <a:off x="704850" y="15906750"/>
          <a:ext cx="4381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05EAA89D-DE45-48EA-9389-EE5D964E9D8D}"/>
            </a:ext>
          </a:extLst>
        </xdr:cNvPr>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2C6BF453-ED08-490A-9F39-9D6124AE1316}"/>
            </a:ext>
          </a:extLst>
        </xdr:cNvPr>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B77F023-D792-4E2C-AC9C-46DB1B6ED29B}"/>
            </a:ext>
          </a:extLst>
        </xdr:cNvPr>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C914544-3736-4C30-A992-47D108CBFF36}"/>
            </a:ext>
          </a:extLst>
        </xdr:cNvPr>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6FB58508-BB60-4A64-AFF1-72A5D80524EB}"/>
            </a:ext>
          </a:extLst>
        </xdr:cNvPr>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9B95DCFF-4EDE-4709-A86D-DFF3DF98EAAC}"/>
            </a:ext>
          </a:extLst>
        </xdr:cNvPr>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45711642-5E13-4A94-A967-3F0C5675DF67}"/>
            </a:ext>
          </a:extLst>
        </xdr:cNvPr>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8E515905-4A8A-4737-BC9B-417340B5011F}"/>
            </a:ext>
          </a:extLst>
        </xdr:cNvPr>
        <xdr:cNvSpPr/>
      </xdr:nvSpPr>
      <xdr:spPr>
        <a:xfrm>
          <a:off x="6118225" y="15906750"/>
          <a:ext cx="4367213"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609098FB-B406-4748-96EF-11B519E904EB}"/>
            </a:ext>
          </a:extLst>
        </xdr:cNvPr>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C4DE5AEE-3599-48C4-97FF-D247FE8856C9}"/>
            </a:ext>
          </a:extLst>
        </xdr:cNvPr>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9B7D7346-E7B9-48AF-9D8C-1FD939F0BE84}"/>
            </a:ext>
          </a:extLst>
        </xdr:cNvPr>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210367CA-C7AD-41D2-81A1-3BCDB90A6091}"/>
            </a:ext>
          </a:extLst>
        </xdr:cNvPr>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145A122E-CCA5-4764-8380-DA69E3F0FA70}"/>
            </a:ext>
          </a:extLst>
        </xdr:cNvPr>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D162E841-EB04-4D92-90C4-3DC30ECDD21A}"/>
            </a:ext>
          </a:extLst>
        </xdr:cNvPr>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B766C404-E99F-4921-B9DD-08A1923C761E}"/>
            </a:ext>
          </a:extLst>
        </xdr:cNvPr>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2EFBC4D3-C30B-49D5-8955-886550C877F2}"/>
            </a:ext>
          </a:extLst>
        </xdr:cNvPr>
        <xdr:cNvSpPr/>
      </xdr:nvSpPr>
      <xdr:spPr>
        <a:xfrm>
          <a:off x="11517313" y="50482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B93F3566-3D95-47E0-9F91-02BFCFDE5678}"/>
            </a:ext>
          </a:extLst>
        </xdr:cNvPr>
        <xdr:cNvSpPr txBox="1"/>
      </xdr:nvSpPr>
      <xdr:spPr>
        <a:xfrm>
          <a:off x="11479213"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3F097235-5409-4023-9B8F-D74523ECDD0A}"/>
            </a:ext>
          </a:extLst>
        </xdr:cNvPr>
        <xdr:cNvCxnSpPr/>
      </xdr:nvCxnSpPr>
      <xdr:spPr>
        <a:xfrm>
          <a:off x="11517313"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FC2A1F2D-F3F6-4ED4-8204-484AD972A197}"/>
            </a:ext>
          </a:extLst>
        </xdr:cNvPr>
        <xdr:cNvSpPr txBox="1"/>
      </xdr:nvSpPr>
      <xdr:spPr>
        <a:xfrm>
          <a:off x="110929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5770F55B-197A-4ACC-8D1F-C02D01467F2F}"/>
            </a:ext>
          </a:extLst>
        </xdr:cNvPr>
        <xdr:cNvCxnSpPr/>
      </xdr:nvCxnSpPr>
      <xdr:spPr>
        <a:xfrm>
          <a:off x="11517313"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E47C6815-ECC4-4B40-8B54-2AD7261514EF}"/>
            </a:ext>
          </a:extLst>
        </xdr:cNvPr>
        <xdr:cNvSpPr txBox="1"/>
      </xdr:nvSpPr>
      <xdr:spPr>
        <a:xfrm>
          <a:off x="1109299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358B5F14-042D-4424-9DD8-292D3FB4CC98}"/>
            </a:ext>
          </a:extLst>
        </xdr:cNvPr>
        <xdr:cNvCxnSpPr/>
      </xdr:nvCxnSpPr>
      <xdr:spPr>
        <a:xfrm>
          <a:off x="11517313"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BD549B82-D211-4C77-A436-08E1BCBEF344}"/>
            </a:ext>
          </a:extLst>
        </xdr:cNvPr>
        <xdr:cNvSpPr txBox="1"/>
      </xdr:nvSpPr>
      <xdr:spPr>
        <a:xfrm>
          <a:off x="11142829"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32576C43-4015-43B3-A6E8-D2A45EBE23A6}"/>
            </a:ext>
          </a:extLst>
        </xdr:cNvPr>
        <xdr:cNvCxnSpPr/>
      </xdr:nvCxnSpPr>
      <xdr:spPr>
        <a:xfrm>
          <a:off x="11517313"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8B573128-A122-4537-AA01-942F11D5C3E5}"/>
            </a:ext>
          </a:extLst>
        </xdr:cNvPr>
        <xdr:cNvSpPr txBox="1"/>
      </xdr:nvSpPr>
      <xdr:spPr>
        <a:xfrm>
          <a:off x="11142829"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B6A585AF-294B-4AE0-A52F-F5C3AA6B919A}"/>
            </a:ext>
          </a:extLst>
        </xdr:cNvPr>
        <xdr:cNvCxnSpPr/>
      </xdr:nvCxnSpPr>
      <xdr:spPr>
        <a:xfrm>
          <a:off x="11517313"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31908C6E-515B-4618-A845-0B19F695A938}"/>
            </a:ext>
          </a:extLst>
        </xdr:cNvPr>
        <xdr:cNvSpPr txBox="1"/>
      </xdr:nvSpPr>
      <xdr:spPr>
        <a:xfrm>
          <a:off x="11142829"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4FFFA338-2634-4540-8FB6-3B60D7548148}"/>
            </a:ext>
          </a:extLst>
        </xdr:cNvPr>
        <xdr:cNvCxnSpPr/>
      </xdr:nvCxnSpPr>
      <xdr:spPr>
        <a:xfrm>
          <a:off x="11517313"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9E2E7C72-846C-4EB3-B35E-EBC552B1F6C4}"/>
            </a:ext>
          </a:extLst>
        </xdr:cNvPr>
        <xdr:cNvSpPr txBox="1"/>
      </xdr:nvSpPr>
      <xdr:spPr>
        <a:xfrm>
          <a:off x="11142829"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B615FF91-4128-4E59-B5E9-EB3694DCA4B0}"/>
            </a:ext>
          </a:extLst>
        </xdr:cNvPr>
        <xdr:cNvCxnSpPr/>
      </xdr:nvCxnSpPr>
      <xdr:spPr>
        <a:xfrm>
          <a:off x="11517313"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4C10BA33-5337-4E57-A0B3-A583569F2031}"/>
            </a:ext>
          </a:extLst>
        </xdr:cNvPr>
        <xdr:cNvSpPr txBox="1"/>
      </xdr:nvSpPr>
      <xdr:spPr>
        <a:xfrm>
          <a:off x="11206949"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3B15592B-E07E-4EAE-B1E0-B0C53F196B1C}"/>
            </a:ext>
          </a:extLst>
        </xdr:cNvPr>
        <xdr:cNvSpPr/>
      </xdr:nvSpPr>
      <xdr:spPr>
        <a:xfrm>
          <a:off x="11517313" y="50482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5860645B-CAFF-4B2B-B6CE-7D213CDC736C}"/>
            </a:ext>
          </a:extLst>
        </xdr:cNvPr>
        <xdr:cNvCxnSpPr/>
      </xdr:nvCxnSpPr>
      <xdr:spPr>
        <a:xfrm flipV="1">
          <a:off x="15104427" y="539115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EE6C5D42-1EB1-49C6-9734-C476DDE8CB93}"/>
            </a:ext>
          </a:extLst>
        </xdr:cNvPr>
        <xdr:cNvSpPr txBox="1"/>
      </xdr:nvSpPr>
      <xdr:spPr>
        <a:xfrm>
          <a:off x="15143163" y="685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3C5B9BE0-040F-469C-81F2-476540E59A02}"/>
            </a:ext>
          </a:extLst>
        </xdr:cNvPr>
        <xdr:cNvCxnSpPr/>
      </xdr:nvCxnSpPr>
      <xdr:spPr>
        <a:xfrm>
          <a:off x="15016163" y="68484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539AF7B0-CB81-49C9-BD3A-5C7894568924}"/>
            </a:ext>
          </a:extLst>
        </xdr:cNvPr>
        <xdr:cNvSpPr txBox="1"/>
      </xdr:nvSpPr>
      <xdr:spPr>
        <a:xfrm>
          <a:off x="15143163" y="518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a:extLst>
            <a:ext uri="{FF2B5EF4-FFF2-40B4-BE49-F238E27FC236}">
              <a16:creationId xmlns:a16="http://schemas.microsoft.com/office/drawing/2014/main" id="{3A6B16B0-772A-45AE-A3CF-9B98A64C0191}"/>
            </a:ext>
          </a:extLst>
        </xdr:cNvPr>
        <xdr:cNvCxnSpPr/>
      </xdr:nvCxnSpPr>
      <xdr:spPr>
        <a:xfrm>
          <a:off x="15016163" y="53911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BFD7A476-FDC1-495D-822D-54541C1E94B1}"/>
            </a:ext>
          </a:extLst>
        </xdr:cNvPr>
        <xdr:cNvSpPr txBox="1"/>
      </xdr:nvSpPr>
      <xdr:spPr>
        <a:xfrm>
          <a:off x="15143163" y="5816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a:extLst>
            <a:ext uri="{FF2B5EF4-FFF2-40B4-BE49-F238E27FC236}">
              <a16:creationId xmlns:a16="http://schemas.microsoft.com/office/drawing/2014/main" id="{DD75E6BC-2C18-44D8-8E40-E4830BA4571A}"/>
            </a:ext>
          </a:extLst>
        </xdr:cNvPr>
        <xdr:cNvSpPr/>
      </xdr:nvSpPr>
      <xdr:spPr>
        <a:xfrm>
          <a:off x="15054263" y="595566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a:extLst>
            <a:ext uri="{FF2B5EF4-FFF2-40B4-BE49-F238E27FC236}">
              <a16:creationId xmlns:a16="http://schemas.microsoft.com/office/drawing/2014/main" id="{A99B1AC2-7FE8-4F99-9D91-C36B7BC702A6}"/>
            </a:ext>
          </a:extLst>
        </xdr:cNvPr>
        <xdr:cNvSpPr/>
      </xdr:nvSpPr>
      <xdr:spPr>
        <a:xfrm>
          <a:off x="14273213" y="594423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31" name="フローチャート: 判断 430">
          <a:extLst>
            <a:ext uri="{FF2B5EF4-FFF2-40B4-BE49-F238E27FC236}">
              <a16:creationId xmlns:a16="http://schemas.microsoft.com/office/drawing/2014/main" id="{91B87ED7-8DF9-436E-949F-63166EEA88F1}"/>
            </a:ext>
          </a:extLst>
        </xdr:cNvPr>
        <xdr:cNvSpPr/>
      </xdr:nvSpPr>
      <xdr:spPr>
        <a:xfrm>
          <a:off x="13455650" y="60928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32" name="フローチャート: 判断 431">
          <a:extLst>
            <a:ext uri="{FF2B5EF4-FFF2-40B4-BE49-F238E27FC236}">
              <a16:creationId xmlns:a16="http://schemas.microsoft.com/office/drawing/2014/main" id="{1AE5AFC5-D750-4DFD-8E59-A79240813EBC}"/>
            </a:ext>
          </a:extLst>
        </xdr:cNvPr>
        <xdr:cNvSpPr/>
      </xdr:nvSpPr>
      <xdr:spPr>
        <a:xfrm>
          <a:off x="12638088" y="611568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33" name="フローチャート: 判断 432">
          <a:extLst>
            <a:ext uri="{FF2B5EF4-FFF2-40B4-BE49-F238E27FC236}">
              <a16:creationId xmlns:a16="http://schemas.microsoft.com/office/drawing/2014/main" id="{DA2B0F31-90C9-4AEC-92F5-10B2DA1CA226}"/>
            </a:ext>
          </a:extLst>
        </xdr:cNvPr>
        <xdr:cNvSpPr/>
      </xdr:nvSpPr>
      <xdr:spPr>
        <a:xfrm>
          <a:off x="11806238" y="608901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65B0E95-AB78-4F0A-9E4C-BD2BBF40BF9D}"/>
            </a:ext>
          </a:extLst>
        </xdr:cNvPr>
        <xdr:cNvSpPr txBox="1"/>
      </xdr:nvSpPr>
      <xdr:spPr>
        <a:xfrm>
          <a:off x="149288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3F24136-5C1C-4878-A917-A0E4940F513F}"/>
            </a:ext>
          </a:extLst>
        </xdr:cNvPr>
        <xdr:cNvSpPr txBox="1"/>
      </xdr:nvSpPr>
      <xdr:spPr>
        <a:xfrm>
          <a:off x="1414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93BD82BB-360F-43A6-8854-4FE3C5E78391}"/>
            </a:ext>
          </a:extLst>
        </xdr:cNvPr>
        <xdr:cNvSpPr txBox="1"/>
      </xdr:nvSpPr>
      <xdr:spPr>
        <a:xfrm>
          <a:off x="133302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733EBB54-CE3B-4E8D-BF21-EF8CDE3680CB}"/>
            </a:ext>
          </a:extLst>
        </xdr:cNvPr>
        <xdr:cNvSpPr txBox="1"/>
      </xdr:nvSpPr>
      <xdr:spPr>
        <a:xfrm>
          <a:off x="125126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E1DA302C-88FA-430C-8BFD-44930B482923}"/>
            </a:ext>
          </a:extLst>
        </xdr:cNvPr>
        <xdr:cNvSpPr txBox="1"/>
      </xdr:nvSpPr>
      <xdr:spPr>
        <a:xfrm>
          <a:off x="116808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52070</xdr:rowOff>
    </xdr:from>
    <xdr:to>
      <xdr:col>85</xdr:col>
      <xdr:colOff>177800</xdr:colOff>
      <xdr:row>38</xdr:row>
      <xdr:rowOff>153670</xdr:rowOff>
    </xdr:to>
    <xdr:sp macro="" textlink="">
      <xdr:nvSpPr>
        <xdr:cNvPr id="439" name="楕円 438">
          <a:extLst>
            <a:ext uri="{FF2B5EF4-FFF2-40B4-BE49-F238E27FC236}">
              <a16:creationId xmlns:a16="http://schemas.microsoft.com/office/drawing/2014/main" id="{6C3C8281-E4EC-44FB-9184-8D553FE3DF06}"/>
            </a:ext>
          </a:extLst>
        </xdr:cNvPr>
        <xdr:cNvSpPr/>
      </xdr:nvSpPr>
      <xdr:spPr>
        <a:xfrm>
          <a:off x="15054263"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30497</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DCE5A622-292A-4C98-B3B5-29B863E1DF76}"/>
            </a:ext>
          </a:extLst>
        </xdr:cNvPr>
        <xdr:cNvSpPr txBox="1"/>
      </xdr:nvSpPr>
      <xdr:spPr>
        <a:xfrm>
          <a:off x="15143163"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15875</xdr:rowOff>
    </xdr:from>
    <xdr:to>
      <xdr:col>81</xdr:col>
      <xdr:colOff>101600</xdr:colOff>
      <xdr:row>38</xdr:row>
      <xdr:rowOff>117475</xdr:rowOff>
    </xdr:to>
    <xdr:sp macro="" textlink="">
      <xdr:nvSpPr>
        <xdr:cNvPr id="441" name="楕円 440">
          <a:extLst>
            <a:ext uri="{FF2B5EF4-FFF2-40B4-BE49-F238E27FC236}">
              <a16:creationId xmlns:a16="http://schemas.microsoft.com/office/drawing/2014/main" id="{F4535C79-6FBA-43FA-8767-C5FA79013A5E}"/>
            </a:ext>
          </a:extLst>
        </xdr:cNvPr>
        <xdr:cNvSpPr/>
      </xdr:nvSpPr>
      <xdr:spPr>
        <a:xfrm>
          <a:off x="14273213"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66675</xdr:rowOff>
    </xdr:from>
    <xdr:to>
      <xdr:col>85</xdr:col>
      <xdr:colOff>127000</xdr:colOff>
      <xdr:row>38</xdr:row>
      <xdr:rowOff>102870</xdr:rowOff>
    </xdr:to>
    <xdr:cxnSp macro="">
      <xdr:nvCxnSpPr>
        <xdr:cNvPr id="442" name="直線コネクタ 441">
          <a:extLst>
            <a:ext uri="{FF2B5EF4-FFF2-40B4-BE49-F238E27FC236}">
              <a16:creationId xmlns:a16="http://schemas.microsoft.com/office/drawing/2014/main" id="{ECB8B317-B679-45EB-AA0D-79627BA53E8B}"/>
            </a:ext>
          </a:extLst>
        </xdr:cNvPr>
        <xdr:cNvCxnSpPr/>
      </xdr:nvCxnSpPr>
      <xdr:spPr>
        <a:xfrm>
          <a:off x="14324013" y="6229350"/>
          <a:ext cx="7810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21590</xdr:rowOff>
    </xdr:from>
    <xdr:to>
      <xdr:col>76</xdr:col>
      <xdr:colOff>165100</xdr:colOff>
      <xdr:row>38</xdr:row>
      <xdr:rowOff>123190</xdr:rowOff>
    </xdr:to>
    <xdr:sp macro="" textlink="">
      <xdr:nvSpPr>
        <xdr:cNvPr id="443" name="楕円 442">
          <a:extLst>
            <a:ext uri="{FF2B5EF4-FFF2-40B4-BE49-F238E27FC236}">
              <a16:creationId xmlns:a16="http://schemas.microsoft.com/office/drawing/2014/main" id="{3AC47DD5-720B-49C4-BBEA-5592770C2869}"/>
            </a:ext>
          </a:extLst>
        </xdr:cNvPr>
        <xdr:cNvSpPr/>
      </xdr:nvSpPr>
      <xdr:spPr>
        <a:xfrm>
          <a:off x="1345565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66675</xdr:rowOff>
    </xdr:from>
    <xdr:to>
      <xdr:col>81</xdr:col>
      <xdr:colOff>50800</xdr:colOff>
      <xdr:row>38</xdr:row>
      <xdr:rowOff>72390</xdr:rowOff>
    </xdr:to>
    <xdr:cxnSp macro="">
      <xdr:nvCxnSpPr>
        <xdr:cNvPr id="444" name="直線コネクタ 443">
          <a:extLst>
            <a:ext uri="{FF2B5EF4-FFF2-40B4-BE49-F238E27FC236}">
              <a16:creationId xmlns:a16="http://schemas.microsoft.com/office/drawing/2014/main" id="{96C69245-5690-4465-9877-33EC4880D61A}"/>
            </a:ext>
          </a:extLst>
        </xdr:cNvPr>
        <xdr:cNvCxnSpPr/>
      </xdr:nvCxnSpPr>
      <xdr:spPr>
        <a:xfrm flipV="1">
          <a:off x="13506450" y="6229350"/>
          <a:ext cx="817563"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135890</xdr:rowOff>
    </xdr:from>
    <xdr:to>
      <xdr:col>72</xdr:col>
      <xdr:colOff>38100</xdr:colOff>
      <xdr:row>39</xdr:row>
      <xdr:rowOff>66040</xdr:rowOff>
    </xdr:to>
    <xdr:sp macro="" textlink="">
      <xdr:nvSpPr>
        <xdr:cNvPr id="445" name="楕円 444">
          <a:extLst>
            <a:ext uri="{FF2B5EF4-FFF2-40B4-BE49-F238E27FC236}">
              <a16:creationId xmlns:a16="http://schemas.microsoft.com/office/drawing/2014/main" id="{15222346-3391-4426-A3DA-8F43BF5A0243}"/>
            </a:ext>
          </a:extLst>
        </xdr:cNvPr>
        <xdr:cNvSpPr/>
      </xdr:nvSpPr>
      <xdr:spPr>
        <a:xfrm>
          <a:off x="12638088" y="629856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72390</xdr:rowOff>
    </xdr:from>
    <xdr:to>
      <xdr:col>76</xdr:col>
      <xdr:colOff>114300</xdr:colOff>
      <xdr:row>39</xdr:row>
      <xdr:rowOff>15240</xdr:rowOff>
    </xdr:to>
    <xdr:cxnSp macro="">
      <xdr:nvCxnSpPr>
        <xdr:cNvPr id="446" name="直線コネクタ 445">
          <a:extLst>
            <a:ext uri="{FF2B5EF4-FFF2-40B4-BE49-F238E27FC236}">
              <a16:creationId xmlns:a16="http://schemas.microsoft.com/office/drawing/2014/main" id="{7D1783CF-6B45-42D8-A772-DAB7D81A8DF4}"/>
            </a:ext>
          </a:extLst>
        </xdr:cNvPr>
        <xdr:cNvCxnSpPr/>
      </xdr:nvCxnSpPr>
      <xdr:spPr>
        <a:xfrm flipV="1">
          <a:off x="12688888" y="6235065"/>
          <a:ext cx="817562"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103505</xdr:rowOff>
    </xdr:from>
    <xdr:to>
      <xdr:col>67</xdr:col>
      <xdr:colOff>101600</xdr:colOff>
      <xdr:row>39</xdr:row>
      <xdr:rowOff>33655</xdr:rowOff>
    </xdr:to>
    <xdr:sp macro="" textlink="">
      <xdr:nvSpPr>
        <xdr:cNvPr id="447" name="楕円 446">
          <a:extLst>
            <a:ext uri="{FF2B5EF4-FFF2-40B4-BE49-F238E27FC236}">
              <a16:creationId xmlns:a16="http://schemas.microsoft.com/office/drawing/2014/main" id="{BDDFB636-62D9-4669-A5AA-D114DBF881DF}"/>
            </a:ext>
          </a:extLst>
        </xdr:cNvPr>
        <xdr:cNvSpPr/>
      </xdr:nvSpPr>
      <xdr:spPr>
        <a:xfrm>
          <a:off x="11806238" y="626618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154305</xdr:rowOff>
    </xdr:from>
    <xdr:to>
      <xdr:col>71</xdr:col>
      <xdr:colOff>177800</xdr:colOff>
      <xdr:row>39</xdr:row>
      <xdr:rowOff>15240</xdr:rowOff>
    </xdr:to>
    <xdr:cxnSp macro="">
      <xdr:nvCxnSpPr>
        <xdr:cNvPr id="448" name="直線コネクタ 447">
          <a:extLst>
            <a:ext uri="{FF2B5EF4-FFF2-40B4-BE49-F238E27FC236}">
              <a16:creationId xmlns:a16="http://schemas.microsoft.com/office/drawing/2014/main" id="{A1BB93CE-3136-49AD-A2B1-8C75112356BD}"/>
            </a:ext>
          </a:extLst>
        </xdr:cNvPr>
        <xdr:cNvCxnSpPr/>
      </xdr:nvCxnSpPr>
      <xdr:spPr>
        <a:xfrm>
          <a:off x="11857038" y="6316980"/>
          <a:ext cx="8318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1B47D4FE-90D2-4286-B401-7E38B67ADF14}"/>
            </a:ext>
          </a:extLst>
        </xdr:cNvPr>
        <xdr:cNvSpPr txBox="1"/>
      </xdr:nvSpPr>
      <xdr:spPr>
        <a:xfrm>
          <a:off x="141230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AA6201E8-2E1B-49CA-9BC6-60DFF88CB98F}"/>
            </a:ext>
          </a:extLst>
        </xdr:cNvPr>
        <xdr:cNvSpPr txBox="1"/>
      </xdr:nvSpPr>
      <xdr:spPr>
        <a:xfrm>
          <a:off x="13318182"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644679BC-7EED-4F29-8ED6-D23E1491B643}"/>
            </a:ext>
          </a:extLst>
        </xdr:cNvPr>
        <xdr:cNvSpPr txBox="1"/>
      </xdr:nvSpPr>
      <xdr:spPr>
        <a:xfrm>
          <a:off x="12500619"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BCD9BE1F-7AF7-4B34-8CFE-1B5644E18BCC}"/>
            </a:ext>
          </a:extLst>
        </xdr:cNvPr>
        <xdr:cNvSpPr txBox="1"/>
      </xdr:nvSpPr>
      <xdr:spPr>
        <a:xfrm>
          <a:off x="11668769"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108602</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2AF6BC44-F185-430B-A4CF-B3F85728DD0F}"/>
            </a:ext>
          </a:extLst>
        </xdr:cNvPr>
        <xdr:cNvSpPr txBox="1"/>
      </xdr:nvSpPr>
      <xdr:spPr>
        <a:xfrm>
          <a:off x="14123044" y="627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90A632B4-A6CA-4F15-BE76-2FA973113CCC}"/>
            </a:ext>
          </a:extLst>
        </xdr:cNvPr>
        <xdr:cNvSpPr txBox="1"/>
      </xdr:nvSpPr>
      <xdr:spPr>
        <a:xfrm>
          <a:off x="13318182" y="62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57167</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C7CEB5BF-F8FD-4BED-82CF-2095994D2DE6}"/>
            </a:ext>
          </a:extLst>
        </xdr:cNvPr>
        <xdr:cNvSpPr txBox="1"/>
      </xdr:nvSpPr>
      <xdr:spPr>
        <a:xfrm>
          <a:off x="12500619"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24782</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955DB5BF-FF17-494D-8862-459F9F5A9AFF}"/>
            </a:ext>
          </a:extLst>
        </xdr:cNvPr>
        <xdr:cNvSpPr txBox="1"/>
      </xdr:nvSpPr>
      <xdr:spPr>
        <a:xfrm>
          <a:off x="11668769" y="634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3D121485-AA11-4E0A-9AF8-23FCF8D185CF}"/>
            </a:ext>
          </a:extLst>
        </xdr:cNvPr>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C6CDB4E2-6A10-4B85-8CCF-19A83438A402}"/>
            </a:ext>
          </a:extLst>
        </xdr:cNvPr>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D3311DEA-78BD-41B0-8CA4-3E3BEDE492D9}"/>
            </a:ext>
          </a:extLst>
        </xdr:cNvPr>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65D01AEC-9D22-41E7-9867-0D6DA902D77A}"/>
            </a:ext>
          </a:extLst>
        </xdr:cNvPr>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DCE20FD7-AA8E-4D6E-9FCD-AB97237131BA}"/>
            </a:ext>
          </a:extLst>
        </xdr:cNvPr>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B124EAD4-8A0A-4DE5-9B80-D4AC07CD89AA}"/>
            </a:ext>
          </a:extLst>
        </xdr:cNvPr>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B407C240-054B-40D1-9AF9-B5DBCC4B6226}"/>
            </a:ext>
          </a:extLst>
        </xdr:cNvPr>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3D2C9AFC-B0E8-4119-9F08-03735A3ADE1A}"/>
            </a:ext>
          </a:extLst>
        </xdr:cNvPr>
        <xdr:cNvSpPr/>
      </xdr:nvSpPr>
      <xdr:spPr>
        <a:xfrm>
          <a:off x="1691640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FB4F1CCF-15B7-4C57-82D1-778D21CCAC27}"/>
            </a:ext>
          </a:extLst>
        </xdr:cNvPr>
        <xdr:cNvSpPr txBox="1"/>
      </xdr:nvSpPr>
      <xdr:spPr>
        <a:xfrm>
          <a:off x="16892588"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CAC26A64-DAB3-4368-AA81-F24AD5699E03}"/>
            </a:ext>
          </a:extLst>
        </xdr:cNvPr>
        <xdr:cNvCxnSpPr/>
      </xdr:nvCxnSpPr>
      <xdr:spPr>
        <a:xfrm>
          <a:off x="1691640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7351FFE5-E612-4026-87A4-47ACA8B705E0}"/>
            </a:ext>
          </a:extLst>
        </xdr:cNvPr>
        <xdr:cNvCxnSpPr/>
      </xdr:nvCxnSpPr>
      <xdr:spPr>
        <a:xfrm>
          <a:off x="16916400"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69E03976-BAE7-4F37-B800-90FF0C85A751}"/>
            </a:ext>
          </a:extLst>
        </xdr:cNvPr>
        <xdr:cNvSpPr txBox="1"/>
      </xdr:nvSpPr>
      <xdr:spPr>
        <a:xfrm>
          <a:off x="16492084"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EA3A02B9-B15C-4F88-A7CB-747C732A4D29}"/>
            </a:ext>
          </a:extLst>
        </xdr:cNvPr>
        <xdr:cNvCxnSpPr/>
      </xdr:nvCxnSpPr>
      <xdr:spPr>
        <a:xfrm>
          <a:off x="16916400"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DC8C0E05-90B9-44AA-9D4A-179E29108E0A}"/>
            </a:ext>
          </a:extLst>
        </xdr:cNvPr>
        <xdr:cNvSpPr txBox="1"/>
      </xdr:nvSpPr>
      <xdr:spPr>
        <a:xfrm>
          <a:off x="16492084"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31179297-F88B-4422-B173-9A1A0EAB5D02}"/>
            </a:ext>
          </a:extLst>
        </xdr:cNvPr>
        <xdr:cNvCxnSpPr/>
      </xdr:nvCxnSpPr>
      <xdr:spPr>
        <a:xfrm>
          <a:off x="16916400"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F3CEFB66-7B86-483D-9179-505C7A94C6B5}"/>
            </a:ext>
          </a:extLst>
        </xdr:cNvPr>
        <xdr:cNvSpPr txBox="1"/>
      </xdr:nvSpPr>
      <xdr:spPr>
        <a:xfrm>
          <a:off x="16492084" y="600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AA6A66F3-798B-4283-B2A6-F9E5B86C7AD3}"/>
            </a:ext>
          </a:extLst>
        </xdr:cNvPr>
        <xdr:cNvCxnSpPr/>
      </xdr:nvCxnSpPr>
      <xdr:spPr>
        <a:xfrm>
          <a:off x="16916400"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F19C5360-CA3B-4034-82EF-90FDDAE783C6}"/>
            </a:ext>
          </a:extLst>
        </xdr:cNvPr>
        <xdr:cNvSpPr txBox="1"/>
      </xdr:nvSpPr>
      <xdr:spPr>
        <a:xfrm>
          <a:off x="16492084" y="5639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E87FBCC6-C530-4A5E-90EC-6F86FF9842BE}"/>
            </a:ext>
          </a:extLst>
        </xdr:cNvPr>
        <xdr:cNvCxnSpPr/>
      </xdr:nvCxnSpPr>
      <xdr:spPr>
        <a:xfrm>
          <a:off x="16916400"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0406ADC2-3820-4779-B319-FCEC67C0BBDF}"/>
            </a:ext>
          </a:extLst>
        </xdr:cNvPr>
        <xdr:cNvSpPr txBox="1"/>
      </xdr:nvSpPr>
      <xdr:spPr>
        <a:xfrm>
          <a:off x="16492084" y="5277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E86F527D-019B-4C52-B8E6-CB33ED63297B}"/>
            </a:ext>
          </a:extLst>
        </xdr:cNvPr>
        <xdr:cNvCxnSpPr/>
      </xdr:nvCxnSpPr>
      <xdr:spPr>
        <a:xfrm>
          <a:off x="1691640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3C05F829-0936-448E-B1B4-57A013C927B8}"/>
            </a:ext>
          </a:extLst>
        </xdr:cNvPr>
        <xdr:cNvSpPr txBox="1"/>
      </xdr:nvSpPr>
      <xdr:spPr>
        <a:xfrm>
          <a:off x="16492084"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EC3BFAFE-0B77-47E3-AA24-B5CDB6B6C3AC}"/>
            </a:ext>
          </a:extLst>
        </xdr:cNvPr>
        <xdr:cNvSpPr/>
      </xdr:nvSpPr>
      <xdr:spPr>
        <a:xfrm>
          <a:off x="1691640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a:extLst>
            <a:ext uri="{FF2B5EF4-FFF2-40B4-BE49-F238E27FC236}">
              <a16:creationId xmlns:a16="http://schemas.microsoft.com/office/drawing/2014/main" id="{742F74B0-2AC5-471D-8823-85F554AEE337}"/>
            </a:ext>
          </a:extLst>
        </xdr:cNvPr>
        <xdr:cNvCxnSpPr/>
      </xdr:nvCxnSpPr>
      <xdr:spPr>
        <a:xfrm flipV="1">
          <a:off x="20503514" y="565975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844AC51A-0B0F-4FEA-B3E7-B14CB24B2350}"/>
            </a:ext>
          </a:extLst>
        </xdr:cNvPr>
        <xdr:cNvSpPr txBox="1"/>
      </xdr:nvSpPr>
      <xdr:spPr>
        <a:xfrm>
          <a:off x="20542250" y="682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a:extLst>
            <a:ext uri="{FF2B5EF4-FFF2-40B4-BE49-F238E27FC236}">
              <a16:creationId xmlns:a16="http://schemas.microsoft.com/office/drawing/2014/main" id="{C71825C2-3E79-495A-A38C-60FF756EFFE9}"/>
            </a:ext>
          </a:extLst>
        </xdr:cNvPr>
        <xdr:cNvCxnSpPr/>
      </xdr:nvCxnSpPr>
      <xdr:spPr>
        <a:xfrm>
          <a:off x="20429538" y="682561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5A994C25-96B0-42F1-B1EE-40EE43DC8252}"/>
            </a:ext>
          </a:extLst>
        </xdr:cNvPr>
        <xdr:cNvSpPr txBox="1"/>
      </xdr:nvSpPr>
      <xdr:spPr>
        <a:xfrm>
          <a:off x="2054225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a:extLst>
            <a:ext uri="{FF2B5EF4-FFF2-40B4-BE49-F238E27FC236}">
              <a16:creationId xmlns:a16="http://schemas.microsoft.com/office/drawing/2014/main" id="{411BE6E4-33E6-48C7-9D07-7D808D2E18D4}"/>
            </a:ext>
          </a:extLst>
        </xdr:cNvPr>
        <xdr:cNvCxnSpPr/>
      </xdr:nvCxnSpPr>
      <xdr:spPr>
        <a:xfrm>
          <a:off x="20429538" y="565975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D1842727-2BF1-4D55-A0BE-AEC67950C6AC}"/>
            </a:ext>
          </a:extLst>
        </xdr:cNvPr>
        <xdr:cNvSpPr txBox="1"/>
      </xdr:nvSpPr>
      <xdr:spPr>
        <a:xfrm>
          <a:off x="2054225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a:extLst>
            <a:ext uri="{FF2B5EF4-FFF2-40B4-BE49-F238E27FC236}">
              <a16:creationId xmlns:a16="http://schemas.microsoft.com/office/drawing/2014/main" id="{A23E12B7-3147-4AFD-956A-279BDBBB07E8}"/>
            </a:ext>
          </a:extLst>
        </xdr:cNvPr>
        <xdr:cNvSpPr/>
      </xdr:nvSpPr>
      <xdr:spPr>
        <a:xfrm>
          <a:off x="20453350" y="64452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a:extLst>
            <a:ext uri="{FF2B5EF4-FFF2-40B4-BE49-F238E27FC236}">
              <a16:creationId xmlns:a16="http://schemas.microsoft.com/office/drawing/2014/main" id="{CC7CBAD3-F860-4CB4-82B6-708B872E4FFA}"/>
            </a:ext>
          </a:extLst>
        </xdr:cNvPr>
        <xdr:cNvSpPr/>
      </xdr:nvSpPr>
      <xdr:spPr>
        <a:xfrm>
          <a:off x="19686588" y="646049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38735</xdr:rowOff>
    </xdr:from>
    <xdr:to>
      <xdr:col>107</xdr:col>
      <xdr:colOff>101600</xdr:colOff>
      <xdr:row>40</xdr:row>
      <xdr:rowOff>140335</xdr:rowOff>
    </xdr:to>
    <xdr:sp macro="" textlink="">
      <xdr:nvSpPr>
        <xdr:cNvPr id="488" name="フローチャート: 判断 487">
          <a:extLst>
            <a:ext uri="{FF2B5EF4-FFF2-40B4-BE49-F238E27FC236}">
              <a16:creationId xmlns:a16="http://schemas.microsoft.com/office/drawing/2014/main" id="{752CE652-201A-4CA8-91EB-95E111792485}"/>
            </a:ext>
          </a:extLst>
        </xdr:cNvPr>
        <xdr:cNvSpPr/>
      </xdr:nvSpPr>
      <xdr:spPr>
        <a:xfrm>
          <a:off x="18854738"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42545</xdr:rowOff>
    </xdr:from>
    <xdr:to>
      <xdr:col>102</xdr:col>
      <xdr:colOff>165100</xdr:colOff>
      <xdr:row>40</xdr:row>
      <xdr:rowOff>144145</xdr:rowOff>
    </xdr:to>
    <xdr:sp macro="" textlink="">
      <xdr:nvSpPr>
        <xdr:cNvPr id="489" name="フローチャート: 判断 488">
          <a:extLst>
            <a:ext uri="{FF2B5EF4-FFF2-40B4-BE49-F238E27FC236}">
              <a16:creationId xmlns:a16="http://schemas.microsoft.com/office/drawing/2014/main" id="{FA26D900-27A8-4516-8F9A-E34967D4A664}"/>
            </a:ext>
          </a:extLst>
        </xdr:cNvPr>
        <xdr:cNvSpPr/>
      </xdr:nvSpPr>
      <xdr:spPr>
        <a:xfrm>
          <a:off x="18037175"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40640</xdr:rowOff>
    </xdr:from>
    <xdr:to>
      <xdr:col>98</xdr:col>
      <xdr:colOff>38100</xdr:colOff>
      <xdr:row>40</xdr:row>
      <xdr:rowOff>142240</xdr:rowOff>
    </xdr:to>
    <xdr:sp macro="" textlink="">
      <xdr:nvSpPr>
        <xdr:cNvPr id="490" name="フローチャート: 判断 489">
          <a:extLst>
            <a:ext uri="{FF2B5EF4-FFF2-40B4-BE49-F238E27FC236}">
              <a16:creationId xmlns:a16="http://schemas.microsoft.com/office/drawing/2014/main" id="{DF2B7C04-3B95-434A-989E-4B3FDC81DD90}"/>
            </a:ext>
          </a:extLst>
        </xdr:cNvPr>
        <xdr:cNvSpPr/>
      </xdr:nvSpPr>
      <xdr:spPr>
        <a:xfrm>
          <a:off x="17219613" y="652716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97F675B2-8349-429E-9FF2-7828A209AF5A}"/>
            </a:ext>
          </a:extLst>
        </xdr:cNvPr>
        <xdr:cNvSpPr txBox="1"/>
      </xdr:nvSpPr>
      <xdr:spPr>
        <a:xfrm>
          <a:off x="203279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28B11823-ED1E-4C43-8F91-AAA74048BD65}"/>
            </a:ext>
          </a:extLst>
        </xdr:cNvPr>
        <xdr:cNvSpPr txBox="1"/>
      </xdr:nvSpPr>
      <xdr:spPr>
        <a:xfrm>
          <a:off x="1956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C77686E5-C1DD-4ADE-8254-7F903EB40D37}"/>
            </a:ext>
          </a:extLst>
        </xdr:cNvPr>
        <xdr:cNvSpPr txBox="1"/>
      </xdr:nvSpPr>
      <xdr:spPr>
        <a:xfrm>
          <a:off x="18729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7282F654-3113-4C4D-A425-4C04F68C1EE8}"/>
            </a:ext>
          </a:extLst>
        </xdr:cNvPr>
        <xdr:cNvSpPr txBox="1"/>
      </xdr:nvSpPr>
      <xdr:spPr>
        <a:xfrm>
          <a:off x="179117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44ABFDCB-7907-4AFD-BBFD-9C188F711022}"/>
            </a:ext>
          </a:extLst>
        </xdr:cNvPr>
        <xdr:cNvSpPr txBox="1"/>
      </xdr:nvSpPr>
      <xdr:spPr>
        <a:xfrm>
          <a:off x="170942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496" name="楕円 495">
          <a:extLst>
            <a:ext uri="{FF2B5EF4-FFF2-40B4-BE49-F238E27FC236}">
              <a16:creationId xmlns:a16="http://schemas.microsoft.com/office/drawing/2014/main" id="{79EA33B9-CE6A-4EF9-A98E-3B60EEA4A2BF}"/>
            </a:ext>
          </a:extLst>
        </xdr:cNvPr>
        <xdr:cNvSpPr/>
      </xdr:nvSpPr>
      <xdr:spPr>
        <a:xfrm>
          <a:off x="2045335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71137</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B90E3AB9-0F46-4000-B36B-3D0791D641FA}"/>
            </a:ext>
          </a:extLst>
        </xdr:cNvPr>
        <xdr:cNvSpPr txBox="1"/>
      </xdr:nvSpPr>
      <xdr:spPr>
        <a:xfrm>
          <a:off x="20542250" y="62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55880</xdr:rowOff>
    </xdr:from>
    <xdr:to>
      <xdr:col>112</xdr:col>
      <xdr:colOff>38100</xdr:colOff>
      <xdr:row>39</xdr:row>
      <xdr:rowOff>157480</xdr:rowOff>
    </xdr:to>
    <xdr:sp macro="" textlink="">
      <xdr:nvSpPr>
        <xdr:cNvPr id="498" name="楕円 497">
          <a:extLst>
            <a:ext uri="{FF2B5EF4-FFF2-40B4-BE49-F238E27FC236}">
              <a16:creationId xmlns:a16="http://schemas.microsoft.com/office/drawing/2014/main" id="{EAEAB973-16A0-4E3A-B7C5-3BA141C75115}"/>
            </a:ext>
          </a:extLst>
        </xdr:cNvPr>
        <xdr:cNvSpPr/>
      </xdr:nvSpPr>
      <xdr:spPr>
        <a:xfrm>
          <a:off x="19686588" y="638048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99060</xdr:rowOff>
    </xdr:from>
    <xdr:to>
      <xdr:col>116</xdr:col>
      <xdr:colOff>63500</xdr:colOff>
      <xdr:row>39</xdr:row>
      <xdr:rowOff>106680</xdr:rowOff>
    </xdr:to>
    <xdr:cxnSp macro="">
      <xdr:nvCxnSpPr>
        <xdr:cNvPr id="499" name="直線コネクタ 498">
          <a:extLst>
            <a:ext uri="{FF2B5EF4-FFF2-40B4-BE49-F238E27FC236}">
              <a16:creationId xmlns:a16="http://schemas.microsoft.com/office/drawing/2014/main" id="{54C8F42B-9D15-4F81-AEC3-44EECDFD2ABB}"/>
            </a:ext>
          </a:extLst>
        </xdr:cNvPr>
        <xdr:cNvCxnSpPr/>
      </xdr:nvCxnSpPr>
      <xdr:spPr>
        <a:xfrm flipV="1">
          <a:off x="19737388" y="6423660"/>
          <a:ext cx="766762"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19685</xdr:rowOff>
    </xdr:from>
    <xdr:to>
      <xdr:col>107</xdr:col>
      <xdr:colOff>101600</xdr:colOff>
      <xdr:row>39</xdr:row>
      <xdr:rowOff>121285</xdr:rowOff>
    </xdr:to>
    <xdr:sp macro="" textlink="">
      <xdr:nvSpPr>
        <xdr:cNvPr id="500" name="楕円 499">
          <a:extLst>
            <a:ext uri="{FF2B5EF4-FFF2-40B4-BE49-F238E27FC236}">
              <a16:creationId xmlns:a16="http://schemas.microsoft.com/office/drawing/2014/main" id="{53DE8812-7340-4CB7-B51C-10D9FF4D5C43}"/>
            </a:ext>
          </a:extLst>
        </xdr:cNvPr>
        <xdr:cNvSpPr/>
      </xdr:nvSpPr>
      <xdr:spPr>
        <a:xfrm>
          <a:off x="18854738"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70485</xdr:rowOff>
    </xdr:from>
    <xdr:to>
      <xdr:col>111</xdr:col>
      <xdr:colOff>177800</xdr:colOff>
      <xdr:row>39</xdr:row>
      <xdr:rowOff>106680</xdr:rowOff>
    </xdr:to>
    <xdr:cxnSp macro="">
      <xdr:nvCxnSpPr>
        <xdr:cNvPr id="501" name="直線コネクタ 500">
          <a:extLst>
            <a:ext uri="{FF2B5EF4-FFF2-40B4-BE49-F238E27FC236}">
              <a16:creationId xmlns:a16="http://schemas.microsoft.com/office/drawing/2014/main" id="{1167EBA3-D02E-41EF-8FB7-D5E33D1C70F4}"/>
            </a:ext>
          </a:extLst>
        </xdr:cNvPr>
        <xdr:cNvCxnSpPr/>
      </xdr:nvCxnSpPr>
      <xdr:spPr>
        <a:xfrm>
          <a:off x="18905538" y="6395085"/>
          <a:ext cx="8318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38735</xdr:rowOff>
    </xdr:from>
    <xdr:to>
      <xdr:col>102</xdr:col>
      <xdr:colOff>165100</xdr:colOff>
      <xdr:row>39</xdr:row>
      <xdr:rowOff>140335</xdr:rowOff>
    </xdr:to>
    <xdr:sp macro="" textlink="">
      <xdr:nvSpPr>
        <xdr:cNvPr id="502" name="楕円 501">
          <a:extLst>
            <a:ext uri="{FF2B5EF4-FFF2-40B4-BE49-F238E27FC236}">
              <a16:creationId xmlns:a16="http://schemas.microsoft.com/office/drawing/2014/main" id="{CAEF2072-F62D-4997-BA63-5B42A3F23695}"/>
            </a:ext>
          </a:extLst>
        </xdr:cNvPr>
        <xdr:cNvSpPr/>
      </xdr:nvSpPr>
      <xdr:spPr>
        <a:xfrm>
          <a:off x="18037175"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70485</xdr:rowOff>
    </xdr:from>
    <xdr:to>
      <xdr:col>107</xdr:col>
      <xdr:colOff>50800</xdr:colOff>
      <xdr:row>39</xdr:row>
      <xdr:rowOff>89535</xdr:rowOff>
    </xdr:to>
    <xdr:cxnSp macro="">
      <xdr:nvCxnSpPr>
        <xdr:cNvPr id="503" name="直線コネクタ 502">
          <a:extLst>
            <a:ext uri="{FF2B5EF4-FFF2-40B4-BE49-F238E27FC236}">
              <a16:creationId xmlns:a16="http://schemas.microsoft.com/office/drawing/2014/main" id="{1C9CE173-5425-4333-B5BA-7B109DAD24B1}"/>
            </a:ext>
          </a:extLst>
        </xdr:cNvPr>
        <xdr:cNvCxnSpPr/>
      </xdr:nvCxnSpPr>
      <xdr:spPr>
        <a:xfrm flipV="1">
          <a:off x="18087975" y="6395085"/>
          <a:ext cx="817563"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48260</xdr:rowOff>
    </xdr:from>
    <xdr:to>
      <xdr:col>98</xdr:col>
      <xdr:colOff>38100</xdr:colOff>
      <xdr:row>39</xdr:row>
      <xdr:rowOff>149860</xdr:rowOff>
    </xdr:to>
    <xdr:sp macro="" textlink="">
      <xdr:nvSpPr>
        <xdr:cNvPr id="504" name="楕円 503">
          <a:extLst>
            <a:ext uri="{FF2B5EF4-FFF2-40B4-BE49-F238E27FC236}">
              <a16:creationId xmlns:a16="http://schemas.microsoft.com/office/drawing/2014/main" id="{0D117648-688A-4ECC-BDA2-7705A1D79E2E}"/>
            </a:ext>
          </a:extLst>
        </xdr:cNvPr>
        <xdr:cNvSpPr/>
      </xdr:nvSpPr>
      <xdr:spPr>
        <a:xfrm>
          <a:off x="17219613" y="637286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89535</xdr:rowOff>
    </xdr:from>
    <xdr:to>
      <xdr:col>102</xdr:col>
      <xdr:colOff>114300</xdr:colOff>
      <xdr:row>39</xdr:row>
      <xdr:rowOff>99060</xdr:rowOff>
    </xdr:to>
    <xdr:cxnSp macro="">
      <xdr:nvCxnSpPr>
        <xdr:cNvPr id="505" name="直線コネクタ 504">
          <a:extLst>
            <a:ext uri="{FF2B5EF4-FFF2-40B4-BE49-F238E27FC236}">
              <a16:creationId xmlns:a16="http://schemas.microsoft.com/office/drawing/2014/main" id="{1BD942B6-7869-496D-A23D-6311DB988807}"/>
            </a:ext>
          </a:extLst>
        </xdr:cNvPr>
        <xdr:cNvCxnSpPr/>
      </xdr:nvCxnSpPr>
      <xdr:spPr>
        <a:xfrm flipV="1">
          <a:off x="17270413" y="6414135"/>
          <a:ext cx="817562"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57167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999268E7-9561-45F5-A2EC-FB0A5EB694E1}"/>
            </a:ext>
          </a:extLst>
        </xdr:cNvPr>
        <xdr:cNvSpPr txBox="1"/>
      </xdr:nvSpPr>
      <xdr:spPr>
        <a:xfrm>
          <a:off x="19504102"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131462</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B833FC5C-A87F-4EAE-A408-13CD2D2CB43E}"/>
            </a:ext>
          </a:extLst>
        </xdr:cNvPr>
        <xdr:cNvSpPr txBox="1"/>
      </xdr:nvSpPr>
      <xdr:spPr>
        <a:xfrm>
          <a:off x="18684952"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135272</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F5E2B2EE-C375-499C-8E59-51F19D391791}"/>
            </a:ext>
          </a:extLst>
        </xdr:cNvPr>
        <xdr:cNvSpPr txBox="1"/>
      </xdr:nvSpPr>
      <xdr:spPr>
        <a:xfrm>
          <a:off x="17867390"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133367</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6DA4FEDA-80A1-4B0D-8114-6F43A6F4DBA6}"/>
            </a:ext>
          </a:extLst>
        </xdr:cNvPr>
        <xdr:cNvSpPr txBox="1"/>
      </xdr:nvSpPr>
      <xdr:spPr>
        <a:xfrm>
          <a:off x="17049827" y="661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2557</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6861003A-986E-453C-AFBB-AF4210A83B9A}"/>
            </a:ext>
          </a:extLst>
        </xdr:cNvPr>
        <xdr:cNvSpPr txBox="1"/>
      </xdr:nvSpPr>
      <xdr:spPr>
        <a:xfrm>
          <a:off x="19504102" y="616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137812</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395DD2D5-191E-464D-B9D3-941FF89342DD}"/>
            </a:ext>
          </a:extLst>
        </xdr:cNvPr>
        <xdr:cNvSpPr txBox="1"/>
      </xdr:nvSpPr>
      <xdr:spPr>
        <a:xfrm>
          <a:off x="18684952"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156862</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346A7831-B945-4985-9080-E5C7F2C457C7}"/>
            </a:ext>
          </a:extLst>
        </xdr:cNvPr>
        <xdr:cNvSpPr txBox="1"/>
      </xdr:nvSpPr>
      <xdr:spPr>
        <a:xfrm>
          <a:off x="17867390" y="615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166387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47CB571A-3A14-47D2-9F65-3C1C9B5F9233}"/>
            </a:ext>
          </a:extLst>
        </xdr:cNvPr>
        <xdr:cNvSpPr txBox="1"/>
      </xdr:nvSpPr>
      <xdr:spPr>
        <a:xfrm>
          <a:off x="17049827" y="616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5A7E1C9A-C35C-4A9F-9280-FF1B2F89020E}"/>
            </a:ext>
          </a:extLst>
        </xdr:cNvPr>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E763CD7E-0C6D-41EE-986E-BBD2A2108B68}"/>
            </a:ext>
          </a:extLst>
        </xdr:cNvPr>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19B608CB-9478-4252-979D-AEE5897437FF}"/>
            </a:ext>
          </a:extLst>
        </xdr:cNvPr>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1CBC7F31-48BD-4479-92AA-8BE8049B3FF8}"/>
            </a:ext>
          </a:extLst>
        </xdr:cNvPr>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9917612E-52E0-4859-AAC1-2C2135DB89A3}"/>
            </a:ext>
          </a:extLst>
        </xdr:cNvPr>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E20B90DE-3D96-4263-A647-2C98E2591EDD}"/>
            </a:ext>
          </a:extLst>
        </xdr:cNvPr>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0AE3CE8D-32BC-4872-8343-8DA68451BCA9}"/>
            </a:ext>
          </a:extLst>
        </xdr:cNvPr>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CBA97392-5619-401C-818A-AAD12E506B4C}"/>
            </a:ext>
          </a:extLst>
        </xdr:cNvPr>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7C9279C3-9E7B-4961-8CB9-50B614118920}"/>
            </a:ext>
          </a:extLst>
        </xdr:cNvPr>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64C346B0-9E50-4579-BA25-18346F169B65}"/>
            </a:ext>
          </a:extLst>
        </xdr:cNvPr>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43FED4BA-B9B2-4666-967A-1AF49855B714}"/>
            </a:ext>
          </a:extLst>
        </xdr:cNvPr>
        <xdr:cNvSpPr txBox="1"/>
      </xdr:nvSpPr>
      <xdr:spPr>
        <a:xfrm>
          <a:off x="110929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AD9109A3-BEB8-4F20-A04F-92E294B6BFB1}"/>
            </a:ext>
          </a:extLst>
        </xdr:cNvPr>
        <xdr:cNvCxnSpPr/>
      </xdr:nvCxnSpPr>
      <xdr:spPr>
        <a:xfrm>
          <a:off x="11517313"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E17EDDDB-D275-4FA7-83E1-649610262608}"/>
            </a:ext>
          </a:extLst>
        </xdr:cNvPr>
        <xdr:cNvSpPr txBox="1"/>
      </xdr:nvSpPr>
      <xdr:spPr>
        <a:xfrm>
          <a:off x="11092996"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61AA7D2F-AD10-4851-A99E-45B58C0C937D}"/>
            </a:ext>
          </a:extLst>
        </xdr:cNvPr>
        <xdr:cNvCxnSpPr/>
      </xdr:nvCxnSpPr>
      <xdr:spPr>
        <a:xfrm>
          <a:off x="11517313"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a:extLst>
            <a:ext uri="{FF2B5EF4-FFF2-40B4-BE49-F238E27FC236}">
              <a16:creationId xmlns:a16="http://schemas.microsoft.com/office/drawing/2014/main" id="{2955F9C3-B5F9-4B1B-9DDD-FA270CC2BC5F}"/>
            </a:ext>
          </a:extLst>
        </xdr:cNvPr>
        <xdr:cNvSpPr txBox="1"/>
      </xdr:nvSpPr>
      <xdr:spPr>
        <a:xfrm>
          <a:off x="11142829"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CE90C7B3-A68B-47E4-B005-3CD405BE4CBB}"/>
            </a:ext>
          </a:extLst>
        </xdr:cNvPr>
        <xdr:cNvCxnSpPr/>
      </xdr:nvCxnSpPr>
      <xdr:spPr>
        <a:xfrm>
          <a:off x="11517313"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a:extLst>
            <a:ext uri="{FF2B5EF4-FFF2-40B4-BE49-F238E27FC236}">
              <a16:creationId xmlns:a16="http://schemas.microsoft.com/office/drawing/2014/main" id="{765CDB21-CCA1-4F58-A826-D12F9ED9D9E9}"/>
            </a:ext>
          </a:extLst>
        </xdr:cNvPr>
        <xdr:cNvSpPr txBox="1"/>
      </xdr:nvSpPr>
      <xdr:spPr>
        <a:xfrm>
          <a:off x="11142829"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30347700-BACC-422B-9FD2-7B82663A1A9B}"/>
            </a:ext>
          </a:extLst>
        </xdr:cNvPr>
        <xdr:cNvCxnSpPr/>
      </xdr:nvCxnSpPr>
      <xdr:spPr>
        <a:xfrm>
          <a:off x="11517313"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a:extLst>
            <a:ext uri="{FF2B5EF4-FFF2-40B4-BE49-F238E27FC236}">
              <a16:creationId xmlns:a16="http://schemas.microsoft.com/office/drawing/2014/main" id="{C6B3E947-10AB-4C33-A519-A945E07744B0}"/>
            </a:ext>
          </a:extLst>
        </xdr:cNvPr>
        <xdr:cNvSpPr txBox="1"/>
      </xdr:nvSpPr>
      <xdr:spPr>
        <a:xfrm>
          <a:off x="11142829"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175506E6-90D5-4549-BABB-6D50616F5D9D}"/>
            </a:ext>
          </a:extLst>
        </xdr:cNvPr>
        <xdr:cNvCxnSpPr/>
      </xdr:nvCxnSpPr>
      <xdr:spPr>
        <a:xfrm>
          <a:off x="11517313"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a:extLst>
            <a:ext uri="{FF2B5EF4-FFF2-40B4-BE49-F238E27FC236}">
              <a16:creationId xmlns:a16="http://schemas.microsoft.com/office/drawing/2014/main" id="{15311403-9C57-4EBB-9F6E-0C6B2FD9302B}"/>
            </a:ext>
          </a:extLst>
        </xdr:cNvPr>
        <xdr:cNvSpPr txBox="1"/>
      </xdr:nvSpPr>
      <xdr:spPr>
        <a:xfrm>
          <a:off x="11142829" y="887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DF48C766-F46E-4CBE-883E-EEF216A10A67}"/>
            </a:ext>
          </a:extLst>
        </xdr:cNvPr>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a:extLst>
            <a:ext uri="{FF2B5EF4-FFF2-40B4-BE49-F238E27FC236}">
              <a16:creationId xmlns:a16="http://schemas.microsoft.com/office/drawing/2014/main" id="{F582BFD4-513A-4611-A835-051F32D10BC2}"/>
            </a:ext>
          </a:extLst>
        </xdr:cNvPr>
        <xdr:cNvSpPr txBox="1"/>
      </xdr:nvSpPr>
      <xdr:spPr>
        <a:xfrm>
          <a:off x="11206949" y="85160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26B752B5-814D-43BB-94AE-899A2664EF3E}"/>
            </a:ext>
          </a:extLst>
        </xdr:cNvPr>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a:extLst>
            <a:ext uri="{FF2B5EF4-FFF2-40B4-BE49-F238E27FC236}">
              <a16:creationId xmlns:a16="http://schemas.microsoft.com/office/drawing/2014/main" id="{11367A0D-7A09-489F-BB2D-1F48824C9CFD}"/>
            </a:ext>
          </a:extLst>
        </xdr:cNvPr>
        <xdr:cNvCxnSpPr/>
      </xdr:nvCxnSpPr>
      <xdr:spPr>
        <a:xfrm flipV="1">
          <a:off x="15104427" y="9159240"/>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E51134FD-73C4-47B6-8D08-CF250E714794}"/>
            </a:ext>
          </a:extLst>
        </xdr:cNvPr>
        <xdr:cNvSpPr txBox="1"/>
      </xdr:nvSpPr>
      <xdr:spPr>
        <a:xfrm>
          <a:off x="15143163"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a:extLst>
            <a:ext uri="{FF2B5EF4-FFF2-40B4-BE49-F238E27FC236}">
              <a16:creationId xmlns:a16="http://schemas.microsoft.com/office/drawing/2014/main" id="{9DFF9068-8621-45FE-8B34-A28370308A50}"/>
            </a:ext>
          </a:extLst>
        </xdr:cNvPr>
        <xdr:cNvCxnSpPr/>
      </xdr:nvCxnSpPr>
      <xdr:spPr>
        <a:xfrm>
          <a:off x="15016163" y="1020318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AEFF8699-3741-400E-B6B5-5C26D7FF1EE7}"/>
            </a:ext>
          </a:extLst>
        </xdr:cNvPr>
        <xdr:cNvSpPr txBox="1"/>
      </xdr:nvSpPr>
      <xdr:spPr>
        <a:xfrm>
          <a:off x="15143163" y="8943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a:extLst>
            <a:ext uri="{FF2B5EF4-FFF2-40B4-BE49-F238E27FC236}">
              <a16:creationId xmlns:a16="http://schemas.microsoft.com/office/drawing/2014/main" id="{F38B9D39-9E4F-431B-AF9F-FD50634612D3}"/>
            </a:ext>
          </a:extLst>
        </xdr:cNvPr>
        <xdr:cNvCxnSpPr/>
      </xdr:nvCxnSpPr>
      <xdr:spPr>
        <a:xfrm>
          <a:off x="15016163" y="915924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58C70681-4FBD-4A9B-9AB4-3546B424D8C2}"/>
            </a:ext>
          </a:extLst>
        </xdr:cNvPr>
        <xdr:cNvSpPr txBox="1"/>
      </xdr:nvSpPr>
      <xdr:spPr>
        <a:xfrm>
          <a:off x="15143163" y="9726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a:extLst>
            <a:ext uri="{FF2B5EF4-FFF2-40B4-BE49-F238E27FC236}">
              <a16:creationId xmlns:a16="http://schemas.microsoft.com/office/drawing/2014/main" id="{E5F0C204-F930-4EBE-A95D-621FD01DD324}"/>
            </a:ext>
          </a:extLst>
        </xdr:cNvPr>
        <xdr:cNvSpPr/>
      </xdr:nvSpPr>
      <xdr:spPr>
        <a:xfrm>
          <a:off x="15054263"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a:extLst>
            <a:ext uri="{FF2B5EF4-FFF2-40B4-BE49-F238E27FC236}">
              <a16:creationId xmlns:a16="http://schemas.microsoft.com/office/drawing/2014/main" id="{BEFF2D5B-8621-4B11-B83C-87205BED0078}"/>
            </a:ext>
          </a:extLst>
        </xdr:cNvPr>
        <xdr:cNvSpPr/>
      </xdr:nvSpPr>
      <xdr:spPr>
        <a:xfrm>
          <a:off x="14273213" y="9722802"/>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546" name="フローチャート: 判断 545">
          <a:extLst>
            <a:ext uri="{FF2B5EF4-FFF2-40B4-BE49-F238E27FC236}">
              <a16:creationId xmlns:a16="http://schemas.microsoft.com/office/drawing/2014/main" id="{C86F1665-EC31-4667-BDA2-8D1F0164A176}"/>
            </a:ext>
          </a:extLst>
        </xdr:cNvPr>
        <xdr:cNvSpPr/>
      </xdr:nvSpPr>
      <xdr:spPr>
        <a:xfrm>
          <a:off x="1345565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7" name="フローチャート: 判断 546">
          <a:extLst>
            <a:ext uri="{FF2B5EF4-FFF2-40B4-BE49-F238E27FC236}">
              <a16:creationId xmlns:a16="http://schemas.microsoft.com/office/drawing/2014/main" id="{0AF2F99E-0FC0-43C9-9712-0B6667F9BA3E}"/>
            </a:ext>
          </a:extLst>
        </xdr:cNvPr>
        <xdr:cNvSpPr/>
      </xdr:nvSpPr>
      <xdr:spPr>
        <a:xfrm>
          <a:off x="12638088" y="975233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12065</xdr:rowOff>
    </xdr:from>
    <xdr:to>
      <xdr:col>67</xdr:col>
      <xdr:colOff>101600</xdr:colOff>
      <xdr:row>60</xdr:row>
      <xdr:rowOff>113665</xdr:rowOff>
    </xdr:to>
    <xdr:sp macro="" textlink="">
      <xdr:nvSpPr>
        <xdr:cNvPr id="548" name="フローチャート: 判断 547">
          <a:extLst>
            <a:ext uri="{FF2B5EF4-FFF2-40B4-BE49-F238E27FC236}">
              <a16:creationId xmlns:a16="http://schemas.microsoft.com/office/drawing/2014/main" id="{83B93B66-E4DB-48D8-8A9A-E2E446381F67}"/>
            </a:ext>
          </a:extLst>
        </xdr:cNvPr>
        <xdr:cNvSpPr/>
      </xdr:nvSpPr>
      <xdr:spPr>
        <a:xfrm>
          <a:off x="11806238"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667F308-2009-496F-AD71-536FCB6A44F4}"/>
            </a:ext>
          </a:extLst>
        </xdr:cNvPr>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C444FAA-0E77-48FF-A934-CB7EAE08D054}"/>
            </a:ext>
          </a:extLst>
        </xdr:cNvPr>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4E741323-A02E-4F48-89D3-B69F5EF3EBB3}"/>
            </a:ext>
          </a:extLst>
        </xdr:cNvPr>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96388FA9-DDBD-475A-9CE0-1698DC3F0FB5}"/>
            </a:ext>
          </a:extLst>
        </xdr:cNvPr>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2A7123A7-107D-40DE-B684-641CC8751AB2}"/>
            </a:ext>
          </a:extLst>
        </xdr:cNvPr>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57785</xdr:rowOff>
    </xdr:from>
    <xdr:to>
      <xdr:col>85</xdr:col>
      <xdr:colOff>177800</xdr:colOff>
      <xdr:row>59</xdr:row>
      <xdr:rowOff>159385</xdr:rowOff>
    </xdr:to>
    <xdr:sp macro="" textlink="">
      <xdr:nvSpPr>
        <xdr:cNvPr id="554" name="楕円 553">
          <a:extLst>
            <a:ext uri="{FF2B5EF4-FFF2-40B4-BE49-F238E27FC236}">
              <a16:creationId xmlns:a16="http://schemas.microsoft.com/office/drawing/2014/main" id="{CF9D3968-CEBA-443C-A8AA-096EE107EAE4}"/>
            </a:ext>
          </a:extLst>
        </xdr:cNvPr>
        <xdr:cNvSpPr/>
      </xdr:nvSpPr>
      <xdr:spPr>
        <a:xfrm>
          <a:off x="15054263" y="96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80662</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9CD53E65-4AC9-4C1B-B407-3F49D500F6DE}"/>
            </a:ext>
          </a:extLst>
        </xdr:cNvPr>
        <xdr:cNvSpPr txBox="1"/>
      </xdr:nvSpPr>
      <xdr:spPr>
        <a:xfrm>
          <a:off x="15143163" y="948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21590</xdr:rowOff>
    </xdr:from>
    <xdr:to>
      <xdr:col>81</xdr:col>
      <xdr:colOff>101600</xdr:colOff>
      <xdr:row>59</xdr:row>
      <xdr:rowOff>123190</xdr:rowOff>
    </xdr:to>
    <xdr:sp macro="" textlink="">
      <xdr:nvSpPr>
        <xdr:cNvPr id="556" name="楕円 555">
          <a:extLst>
            <a:ext uri="{FF2B5EF4-FFF2-40B4-BE49-F238E27FC236}">
              <a16:creationId xmlns:a16="http://schemas.microsoft.com/office/drawing/2014/main" id="{6F1DF314-158C-4B7A-9FC0-1C632B0319A9}"/>
            </a:ext>
          </a:extLst>
        </xdr:cNvPr>
        <xdr:cNvSpPr/>
      </xdr:nvSpPr>
      <xdr:spPr>
        <a:xfrm>
          <a:off x="14273213"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72390</xdr:rowOff>
    </xdr:from>
    <xdr:to>
      <xdr:col>85</xdr:col>
      <xdr:colOff>127000</xdr:colOff>
      <xdr:row>59</xdr:row>
      <xdr:rowOff>108585</xdr:rowOff>
    </xdr:to>
    <xdr:cxnSp macro="">
      <xdr:nvCxnSpPr>
        <xdr:cNvPr id="557" name="直線コネクタ 556">
          <a:extLst>
            <a:ext uri="{FF2B5EF4-FFF2-40B4-BE49-F238E27FC236}">
              <a16:creationId xmlns:a16="http://schemas.microsoft.com/office/drawing/2014/main" id="{B0252ADC-1200-4FA7-9340-414767EEC023}"/>
            </a:ext>
          </a:extLst>
        </xdr:cNvPr>
        <xdr:cNvCxnSpPr/>
      </xdr:nvCxnSpPr>
      <xdr:spPr>
        <a:xfrm>
          <a:off x="14324013" y="9635490"/>
          <a:ext cx="7810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156845</xdr:rowOff>
    </xdr:from>
    <xdr:to>
      <xdr:col>76</xdr:col>
      <xdr:colOff>165100</xdr:colOff>
      <xdr:row>59</xdr:row>
      <xdr:rowOff>86995</xdr:rowOff>
    </xdr:to>
    <xdr:sp macro="" textlink="">
      <xdr:nvSpPr>
        <xdr:cNvPr id="558" name="楕円 557">
          <a:extLst>
            <a:ext uri="{FF2B5EF4-FFF2-40B4-BE49-F238E27FC236}">
              <a16:creationId xmlns:a16="http://schemas.microsoft.com/office/drawing/2014/main" id="{5EDEB62C-6F17-4AC2-B737-B34403B00D9A}"/>
            </a:ext>
          </a:extLst>
        </xdr:cNvPr>
        <xdr:cNvSpPr/>
      </xdr:nvSpPr>
      <xdr:spPr>
        <a:xfrm>
          <a:off x="13455650" y="955802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36195</xdr:rowOff>
    </xdr:from>
    <xdr:to>
      <xdr:col>81</xdr:col>
      <xdr:colOff>50800</xdr:colOff>
      <xdr:row>59</xdr:row>
      <xdr:rowOff>72390</xdr:rowOff>
    </xdr:to>
    <xdr:cxnSp macro="">
      <xdr:nvCxnSpPr>
        <xdr:cNvPr id="559" name="直線コネクタ 558">
          <a:extLst>
            <a:ext uri="{FF2B5EF4-FFF2-40B4-BE49-F238E27FC236}">
              <a16:creationId xmlns:a16="http://schemas.microsoft.com/office/drawing/2014/main" id="{CA20C236-2B22-4952-8518-5DE9E0AC0373}"/>
            </a:ext>
          </a:extLst>
        </xdr:cNvPr>
        <xdr:cNvCxnSpPr/>
      </xdr:nvCxnSpPr>
      <xdr:spPr>
        <a:xfrm>
          <a:off x="13506450" y="9599295"/>
          <a:ext cx="817563"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151130</xdr:rowOff>
    </xdr:from>
    <xdr:to>
      <xdr:col>72</xdr:col>
      <xdr:colOff>38100</xdr:colOff>
      <xdr:row>59</xdr:row>
      <xdr:rowOff>81280</xdr:rowOff>
    </xdr:to>
    <xdr:sp macro="" textlink="">
      <xdr:nvSpPr>
        <xdr:cNvPr id="560" name="楕円 559">
          <a:extLst>
            <a:ext uri="{FF2B5EF4-FFF2-40B4-BE49-F238E27FC236}">
              <a16:creationId xmlns:a16="http://schemas.microsoft.com/office/drawing/2014/main" id="{B3C15EF9-EDD0-43C7-AA45-863A3027E910}"/>
            </a:ext>
          </a:extLst>
        </xdr:cNvPr>
        <xdr:cNvSpPr/>
      </xdr:nvSpPr>
      <xdr:spPr>
        <a:xfrm>
          <a:off x="12638088" y="955230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30480</xdr:rowOff>
    </xdr:from>
    <xdr:to>
      <xdr:col>76</xdr:col>
      <xdr:colOff>114300</xdr:colOff>
      <xdr:row>59</xdr:row>
      <xdr:rowOff>36195</xdr:rowOff>
    </xdr:to>
    <xdr:cxnSp macro="">
      <xdr:nvCxnSpPr>
        <xdr:cNvPr id="561" name="直線コネクタ 560">
          <a:extLst>
            <a:ext uri="{FF2B5EF4-FFF2-40B4-BE49-F238E27FC236}">
              <a16:creationId xmlns:a16="http://schemas.microsoft.com/office/drawing/2014/main" id="{FF92523B-0705-4A12-A80E-C38B45107D46}"/>
            </a:ext>
          </a:extLst>
        </xdr:cNvPr>
        <xdr:cNvCxnSpPr/>
      </xdr:nvCxnSpPr>
      <xdr:spPr>
        <a:xfrm>
          <a:off x="12688888" y="9593580"/>
          <a:ext cx="817562"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124460</xdr:rowOff>
    </xdr:from>
    <xdr:to>
      <xdr:col>67</xdr:col>
      <xdr:colOff>101600</xdr:colOff>
      <xdr:row>59</xdr:row>
      <xdr:rowOff>54610</xdr:rowOff>
    </xdr:to>
    <xdr:sp macro="" textlink="">
      <xdr:nvSpPr>
        <xdr:cNvPr id="562" name="楕円 561">
          <a:extLst>
            <a:ext uri="{FF2B5EF4-FFF2-40B4-BE49-F238E27FC236}">
              <a16:creationId xmlns:a16="http://schemas.microsoft.com/office/drawing/2014/main" id="{CF8F744A-353C-4168-A0F6-7E54C4DEA11B}"/>
            </a:ext>
          </a:extLst>
        </xdr:cNvPr>
        <xdr:cNvSpPr/>
      </xdr:nvSpPr>
      <xdr:spPr>
        <a:xfrm>
          <a:off x="11806238" y="952563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3810</xdr:rowOff>
    </xdr:from>
    <xdr:to>
      <xdr:col>71</xdr:col>
      <xdr:colOff>177800</xdr:colOff>
      <xdr:row>59</xdr:row>
      <xdr:rowOff>30480</xdr:rowOff>
    </xdr:to>
    <xdr:cxnSp macro="">
      <xdr:nvCxnSpPr>
        <xdr:cNvPr id="563" name="直線コネクタ 562">
          <a:extLst>
            <a:ext uri="{FF2B5EF4-FFF2-40B4-BE49-F238E27FC236}">
              <a16:creationId xmlns:a16="http://schemas.microsoft.com/office/drawing/2014/main" id="{61138171-F110-487A-A42B-66A4578DB10E}"/>
            </a:ext>
          </a:extLst>
        </xdr:cNvPr>
        <xdr:cNvCxnSpPr/>
      </xdr:nvCxnSpPr>
      <xdr:spPr>
        <a:xfrm>
          <a:off x="11857038" y="9566910"/>
          <a:ext cx="8318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85742</xdr:rowOff>
    </xdr:from>
    <xdr:ext cx="405111" cy="259045"/>
    <xdr:sp macro="" textlink="">
      <xdr:nvSpPr>
        <xdr:cNvPr id="564" name="n_1aveValue【学校施設】&#10;有形固定資産減価償却率">
          <a:extLst>
            <a:ext uri="{FF2B5EF4-FFF2-40B4-BE49-F238E27FC236}">
              <a16:creationId xmlns:a16="http://schemas.microsoft.com/office/drawing/2014/main" id="{85B93457-804B-4E3D-AF28-8286D7D18D06}"/>
            </a:ext>
          </a:extLst>
        </xdr:cNvPr>
        <xdr:cNvSpPr txBox="1"/>
      </xdr:nvSpPr>
      <xdr:spPr>
        <a:xfrm>
          <a:off x="14123044" y="981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129557</xdr:rowOff>
    </xdr:from>
    <xdr:ext cx="405111" cy="259045"/>
    <xdr:sp macro="" textlink="">
      <xdr:nvSpPr>
        <xdr:cNvPr id="565" name="n_2aveValue【学校施設】&#10;有形固定資産減価償却率">
          <a:extLst>
            <a:ext uri="{FF2B5EF4-FFF2-40B4-BE49-F238E27FC236}">
              <a16:creationId xmlns:a16="http://schemas.microsoft.com/office/drawing/2014/main" id="{29C512A7-BDFC-4C20-B2CE-94B8D4589389}"/>
            </a:ext>
          </a:extLst>
        </xdr:cNvPr>
        <xdr:cNvSpPr txBox="1"/>
      </xdr:nvSpPr>
      <xdr:spPr>
        <a:xfrm>
          <a:off x="13318182" y="985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6" name="n_3aveValue【学校施設】&#10;有形固定資産減価償却率">
          <a:extLst>
            <a:ext uri="{FF2B5EF4-FFF2-40B4-BE49-F238E27FC236}">
              <a16:creationId xmlns:a16="http://schemas.microsoft.com/office/drawing/2014/main" id="{FBC8707E-4C0E-4D1C-9ABB-D3A0C392FAD8}"/>
            </a:ext>
          </a:extLst>
        </xdr:cNvPr>
        <xdr:cNvSpPr txBox="1"/>
      </xdr:nvSpPr>
      <xdr:spPr>
        <a:xfrm>
          <a:off x="12500619" y="984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104792</xdr:rowOff>
    </xdr:from>
    <xdr:ext cx="405111" cy="259045"/>
    <xdr:sp macro="" textlink="">
      <xdr:nvSpPr>
        <xdr:cNvPr id="567" name="n_4aveValue【学校施設】&#10;有形固定資産減価償却率">
          <a:extLst>
            <a:ext uri="{FF2B5EF4-FFF2-40B4-BE49-F238E27FC236}">
              <a16:creationId xmlns:a16="http://schemas.microsoft.com/office/drawing/2014/main" id="{2098B65A-8450-4A7A-B352-9D9FEFF74432}"/>
            </a:ext>
          </a:extLst>
        </xdr:cNvPr>
        <xdr:cNvSpPr txBox="1"/>
      </xdr:nvSpPr>
      <xdr:spPr>
        <a:xfrm>
          <a:off x="11668769" y="982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139717</xdr:rowOff>
    </xdr:from>
    <xdr:ext cx="405111" cy="259045"/>
    <xdr:sp macro="" textlink="">
      <xdr:nvSpPr>
        <xdr:cNvPr id="568" name="n_1mainValue【学校施設】&#10;有形固定資産減価償却率">
          <a:extLst>
            <a:ext uri="{FF2B5EF4-FFF2-40B4-BE49-F238E27FC236}">
              <a16:creationId xmlns:a16="http://schemas.microsoft.com/office/drawing/2014/main" id="{4985377B-8D43-40C2-BADA-8C8F9A53A5C9}"/>
            </a:ext>
          </a:extLst>
        </xdr:cNvPr>
        <xdr:cNvSpPr txBox="1"/>
      </xdr:nvSpPr>
      <xdr:spPr>
        <a:xfrm>
          <a:off x="14123044" y="937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103522</xdr:rowOff>
    </xdr:from>
    <xdr:ext cx="405111" cy="259045"/>
    <xdr:sp macro="" textlink="">
      <xdr:nvSpPr>
        <xdr:cNvPr id="569" name="n_2mainValue【学校施設】&#10;有形固定資産減価償却率">
          <a:extLst>
            <a:ext uri="{FF2B5EF4-FFF2-40B4-BE49-F238E27FC236}">
              <a16:creationId xmlns:a16="http://schemas.microsoft.com/office/drawing/2014/main" id="{3D56539A-0F0C-4F92-BA20-99C618C76ADE}"/>
            </a:ext>
          </a:extLst>
        </xdr:cNvPr>
        <xdr:cNvSpPr txBox="1"/>
      </xdr:nvSpPr>
      <xdr:spPr>
        <a:xfrm>
          <a:off x="13318182" y="934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97807</xdr:rowOff>
    </xdr:from>
    <xdr:ext cx="405111" cy="259045"/>
    <xdr:sp macro="" textlink="">
      <xdr:nvSpPr>
        <xdr:cNvPr id="570" name="n_3mainValue【学校施設】&#10;有形固定資産減価償却率">
          <a:extLst>
            <a:ext uri="{FF2B5EF4-FFF2-40B4-BE49-F238E27FC236}">
              <a16:creationId xmlns:a16="http://schemas.microsoft.com/office/drawing/2014/main" id="{3E7013E5-EED6-4665-AE7F-28E5369CD1D7}"/>
            </a:ext>
          </a:extLst>
        </xdr:cNvPr>
        <xdr:cNvSpPr txBox="1"/>
      </xdr:nvSpPr>
      <xdr:spPr>
        <a:xfrm>
          <a:off x="12500619"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71137</xdr:rowOff>
    </xdr:from>
    <xdr:ext cx="405111" cy="259045"/>
    <xdr:sp macro="" textlink="">
      <xdr:nvSpPr>
        <xdr:cNvPr id="571" name="n_4mainValue【学校施設】&#10;有形固定資産減価償却率">
          <a:extLst>
            <a:ext uri="{FF2B5EF4-FFF2-40B4-BE49-F238E27FC236}">
              <a16:creationId xmlns:a16="http://schemas.microsoft.com/office/drawing/2014/main" id="{8F9613F8-F339-464A-98C5-CDF8C45518D4}"/>
            </a:ext>
          </a:extLst>
        </xdr:cNvPr>
        <xdr:cNvSpPr txBox="1"/>
      </xdr:nvSpPr>
      <xdr:spPr>
        <a:xfrm>
          <a:off x="11668769" y="931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92FC3F7E-F224-4779-9FCB-0981D63A1A52}"/>
            </a:ext>
          </a:extLst>
        </xdr:cNvPr>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D3141F20-07C3-4438-9C22-C7AA5E6850B6}"/>
            </a:ext>
          </a:extLst>
        </xdr:cNvPr>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BE2B3F09-2257-4911-842B-263D8EC2A0EE}"/>
            </a:ext>
          </a:extLst>
        </xdr:cNvPr>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98CB7792-FC31-4A38-AD0B-DE5C4787F3F7}"/>
            </a:ext>
          </a:extLst>
        </xdr:cNvPr>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50548F44-072C-48A8-9B58-854A0B619F8B}"/>
            </a:ext>
          </a:extLst>
        </xdr:cNvPr>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02E494CB-CD16-4709-9BA1-300D5C28DFBD}"/>
            </a:ext>
          </a:extLst>
        </xdr:cNvPr>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F04FA31E-7752-476A-93CA-462778F34D02}"/>
            </a:ext>
          </a:extLst>
        </xdr:cNvPr>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6A6A0956-884E-417F-8817-2E63F5ADDB7F}"/>
            </a:ext>
          </a:extLst>
        </xdr:cNvPr>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125DA7EF-23D1-4CB0-A73A-C0C520955F9B}"/>
            </a:ext>
          </a:extLst>
        </xdr:cNvPr>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BAF66AE6-17AC-4558-BF43-2E6C9911C2EB}"/>
            </a:ext>
          </a:extLst>
        </xdr:cNvPr>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92458D28-5FC7-433D-87DC-68ABCC379598}"/>
            </a:ext>
          </a:extLst>
        </xdr:cNvPr>
        <xdr:cNvSpPr txBox="1"/>
      </xdr:nvSpPr>
      <xdr:spPr>
        <a:xfrm>
          <a:off x="1649208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a:extLst>
            <a:ext uri="{FF2B5EF4-FFF2-40B4-BE49-F238E27FC236}">
              <a16:creationId xmlns:a16="http://schemas.microsoft.com/office/drawing/2014/main" id="{16ADCE0A-6C57-44B1-87E2-77C9BCE2367B}"/>
            </a:ext>
          </a:extLst>
        </xdr:cNvPr>
        <xdr:cNvCxnSpPr/>
      </xdr:nvCxnSpPr>
      <xdr:spPr>
        <a:xfrm>
          <a:off x="16916400" y="102679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a:extLst>
            <a:ext uri="{FF2B5EF4-FFF2-40B4-BE49-F238E27FC236}">
              <a16:creationId xmlns:a16="http://schemas.microsoft.com/office/drawing/2014/main" id="{BD2B0072-9E72-4536-B9E8-0820C670C5D2}"/>
            </a:ext>
          </a:extLst>
        </xdr:cNvPr>
        <xdr:cNvSpPr txBox="1"/>
      </xdr:nvSpPr>
      <xdr:spPr>
        <a:xfrm>
          <a:off x="16492084" y="1013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979854DA-27B9-4004-A1EE-57EFF48566F1}"/>
            </a:ext>
          </a:extLst>
        </xdr:cNvPr>
        <xdr:cNvCxnSpPr/>
      </xdr:nvCxnSpPr>
      <xdr:spPr>
        <a:xfrm>
          <a:off x="16916400"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16723062-7ECF-47C3-A201-58A1969F0338}"/>
            </a:ext>
          </a:extLst>
        </xdr:cNvPr>
        <xdr:cNvSpPr txBox="1"/>
      </xdr:nvSpPr>
      <xdr:spPr>
        <a:xfrm>
          <a:off x="16492084" y="959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a:extLst>
            <a:ext uri="{FF2B5EF4-FFF2-40B4-BE49-F238E27FC236}">
              <a16:creationId xmlns:a16="http://schemas.microsoft.com/office/drawing/2014/main" id="{E91A8C96-3DB4-4A4D-8520-7E403253E677}"/>
            </a:ext>
          </a:extLst>
        </xdr:cNvPr>
        <xdr:cNvCxnSpPr/>
      </xdr:nvCxnSpPr>
      <xdr:spPr>
        <a:xfrm>
          <a:off x="16916400" y="91916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a:extLst>
            <a:ext uri="{FF2B5EF4-FFF2-40B4-BE49-F238E27FC236}">
              <a16:creationId xmlns:a16="http://schemas.microsoft.com/office/drawing/2014/main" id="{FEDF020F-4245-412B-BCDA-23CC34384257}"/>
            </a:ext>
          </a:extLst>
        </xdr:cNvPr>
        <xdr:cNvSpPr txBox="1"/>
      </xdr:nvSpPr>
      <xdr:spPr>
        <a:xfrm>
          <a:off x="16492084" y="905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88896F30-60E3-4B6E-A4A6-AD9AA7799E1B}"/>
            </a:ext>
          </a:extLst>
        </xdr:cNvPr>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4107C909-2BE6-4B6F-AE18-A1B952FB2DD3}"/>
            </a:ext>
          </a:extLst>
        </xdr:cNvPr>
        <xdr:cNvSpPr txBox="1"/>
      </xdr:nvSpPr>
      <xdr:spPr>
        <a:xfrm>
          <a:off x="16492084"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97DB82E6-8FF7-4AA0-820A-3C8C96DB7225}"/>
            </a:ext>
          </a:extLst>
        </xdr:cNvPr>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a:extLst>
            <a:ext uri="{FF2B5EF4-FFF2-40B4-BE49-F238E27FC236}">
              <a16:creationId xmlns:a16="http://schemas.microsoft.com/office/drawing/2014/main" id="{721960A0-A113-47A1-93ED-B682A993904E}"/>
            </a:ext>
          </a:extLst>
        </xdr:cNvPr>
        <xdr:cNvCxnSpPr/>
      </xdr:nvCxnSpPr>
      <xdr:spPr>
        <a:xfrm flipV="1">
          <a:off x="20503514" y="9038844"/>
          <a:ext cx="0" cy="117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a:extLst>
            <a:ext uri="{FF2B5EF4-FFF2-40B4-BE49-F238E27FC236}">
              <a16:creationId xmlns:a16="http://schemas.microsoft.com/office/drawing/2014/main" id="{A3608FC1-23D9-46D8-93DE-72839AC2BDD7}"/>
            </a:ext>
          </a:extLst>
        </xdr:cNvPr>
        <xdr:cNvSpPr txBox="1"/>
      </xdr:nvSpPr>
      <xdr:spPr>
        <a:xfrm>
          <a:off x="20542250" y="1021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a:extLst>
            <a:ext uri="{FF2B5EF4-FFF2-40B4-BE49-F238E27FC236}">
              <a16:creationId xmlns:a16="http://schemas.microsoft.com/office/drawing/2014/main" id="{6D070A8C-2F90-42E5-9FA1-6D5CB66C4666}"/>
            </a:ext>
          </a:extLst>
        </xdr:cNvPr>
        <xdr:cNvCxnSpPr/>
      </xdr:nvCxnSpPr>
      <xdr:spPr>
        <a:xfrm>
          <a:off x="20429538" y="1020889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a:extLst>
            <a:ext uri="{FF2B5EF4-FFF2-40B4-BE49-F238E27FC236}">
              <a16:creationId xmlns:a16="http://schemas.microsoft.com/office/drawing/2014/main" id="{E11EC765-5099-4DBF-B72A-1C2FA7C8BE90}"/>
            </a:ext>
          </a:extLst>
        </xdr:cNvPr>
        <xdr:cNvSpPr txBox="1"/>
      </xdr:nvSpPr>
      <xdr:spPr>
        <a:xfrm>
          <a:off x="20542250" y="8823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a:extLst>
            <a:ext uri="{FF2B5EF4-FFF2-40B4-BE49-F238E27FC236}">
              <a16:creationId xmlns:a16="http://schemas.microsoft.com/office/drawing/2014/main" id="{C6D0BC8D-0FAC-4EA9-ACC2-5A8B1E5B181E}"/>
            </a:ext>
          </a:extLst>
        </xdr:cNvPr>
        <xdr:cNvCxnSpPr/>
      </xdr:nvCxnSpPr>
      <xdr:spPr>
        <a:xfrm>
          <a:off x="20429538" y="903884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597" name="【学校施設】&#10;一人当たり面積平均値テキスト">
          <a:extLst>
            <a:ext uri="{FF2B5EF4-FFF2-40B4-BE49-F238E27FC236}">
              <a16:creationId xmlns:a16="http://schemas.microsoft.com/office/drawing/2014/main" id="{A048A34B-A30C-4143-8574-1D02C9E96D6E}"/>
            </a:ext>
          </a:extLst>
        </xdr:cNvPr>
        <xdr:cNvSpPr txBox="1"/>
      </xdr:nvSpPr>
      <xdr:spPr>
        <a:xfrm>
          <a:off x="20542250" y="953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a:extLst>
            <a:ext uri="{FF2B5EF4-FFF2-40B4-BE49-F238E27FC236}">
              <a16:creationId xmlns:a16="http://schemas.microsoft.com/office/drawing/2014/main" id="{9487C293-D7CE-49A6-836A-399BB60207BA}"/>
            </a:ext>
          </a:extLst>
        </xdr:cNvPr>
        <xdr:cNvSpPr/>
      </xdr:nvSpPr>
      <xdr:spPr>
        <a:xfrm>
          <a:off x="20453350" y="967860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a:extLst>
            <a:ext uri="{FF2B5EF4-FFF2-40B4-BE49-F238E27FC236}">
              <a16:creationId xmlns:a16="http://schemas.microsoft.com/office/drawing/2014/main" id="{4E8C8E23-AE2F-41B8-BD3F-6BF1318A9CC8}"/>
            </a:ext>
          </a:extLst>
        </xdr:cNvPr>
        <xdr:cNvSpPr/>
      </xdr:nvSpPr>
      <xdr:spPr>
        <a:xfrm>
          <a:off x="19686588" y="9715182"/>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144653</xdr:rowOff>
    </xdr:from>
    <xdr:to>
      <xdr:col>107</xdr:col>
      <xdr:colOff>101600</xdr:colOff>
      <xdr:row>61</xdr:row>
      <xdr:rowOff>74803</xdr:rowOff>
    </xdr:to>
    <xdr:sp macro="" textlink="">
      <xdr:nvSpPr>
        <xdr:cNvPr id="600" name="フローチャート: 判断 599">
          <a:extLst>
            <a:ext uri="{FF2B5EF4-FFF2-40B4-BE49-F238E27FC236}">
              <a16:creationId xmlns:a16="http://schemas.microsoft.com/office/drawing/2014/main" id="{C7C5C3A6-9239-4C91-9397-3563AC608FEE}"/>
            </a:ext>
          </a:extLst>
        </xdr:cNvPr>
        <xdr:cNvSpPr/>
      </xdr:nvSpPr>
      <xdr:spPr>
        <a:xfrm>
          <a:off x="18854738" y="986967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xdr:rowOff>
    </xdr:from>
    <xdr:to>
      <xdr:col>102</xdr:col>
      <xdr:colOff>165100</xdr:colOff>
      <xdr:row>61</xdr:row>
      <xdr:rowOff>102235</xdr:rowOff>
    </xdr:to>
    <xdr:sp macro="" textlink="">
      <xdr:nvSpPr>
        <xdr:cNvPr id="601" name="フローチャート: 判断 600">
          <a:extLst>
            <a:ext uri="{FF2B5EF4-FFF2-40B4-BE49-F238E27FC236}">
              <a16:creationId xmlns:a16="http://schemas.microsoft.com/office/drawing/2014/main" id="{14D0EA2B-7F95-409F-8AD0-41CC51361B89}"/>
            </a:ext>
          </a:extLst>
        </xdr:cNvPr>
        <xdr:cNvSpPr/>
      </xdr:nvSpPr>
      <xdr:spPr>
        <a:xfrm>
          <a:off x="18037175"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10351</xdr:rowOff>
    </xdr:from>
    <xdr:to>
      <xdr:col>98</xdr:col>
      <xdr:colOff>38100</xdr:colOff>
      <xdr:row>61</xdr:row>
      <xdr:rowOff>111951</xdr:rowOff>
    </xdr:to>
    <xdr:sp macro="" textlink="">
      <xdr:nvSpPr>
        <xdr:cNvPr id="602" name="フローチャート: 判断 601">
          <a:extLst>
            <a:ext uri="{FF2B5EF4-FFF2-40B4-BE49-F238E27FC236}">
              <a16:creationId xmlns:a16="http://schemas.microsoft.com/office/drawing/2014/main" id="{E1CD8061-5044-4299-84D7-ABEE58B589AB}"/>
            </a:ext>
          </a:extLst>
        </xdr:cNvPr>
        <xdr:cNvSpPr/>
      </xdr:nvSpPr>
      <xdr:spPr>
        <a:xfrm>
          <a:off x="17219613" y="9897301"/>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58A3800-A887-4E27-81BF-6A78B5FC8AF8}"/>
            </a:ext>
          </a:extLst>
        </xdr:cNvPr>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E30633CF-5D90-4A92-8E1D-327EA3E59A34}"/>
            </a:ext>
          </a:extLst>
        </xdr:cNvPr>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113D3685-F3AF-4865-804B-CD1C41D23B9C}"/>
            </a:ext>
          </a:extLst>
        </xdr:cNvPr>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F0570261-EFCC-44F7-9D12-4DA6B452F28C}"/>
            </a:ext>
          </a:extLst>
        </xdr:cNvPr>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B7F9C864-9CED-4988-85D7-9A7240B94E63}"/>
            </a:ext>
          </a:extLst>
        </xdr:cNvPr>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166370</xdr:rowOff>
    </xdr:from>
    <xdr:to>
      <xdr:col>116</xdr:col>
      <xdr:colOff>114300</xdr:colOff>
      <xdr:row>60</xdr:row>
      <xdr:rowOff>96520</xdr:rowOff>
    </xdr:to>
    <xdr:sp macro="" textlink="">
      <xdr:nvSpPr>
        <xdr:cNvPr id="608" name="楕円 607">
          <a:extLst>
            <a:ext uri="{FF2B5EF4-FFF2-40B4-BE49-F238E27FC236}">
              <a16:creationId xmlns:a16="http://schemas.microsoft.com/office/drawing/2014/main" id="{C46C0DAE-5D4B-453C-9FEA-76087BEFFBFB}"/>
            </a:ext>
          </a:extLst>
        </xdr:cNvPr>
        <xdr:cNvSpPr/>
      </xdr:nvSpPr>
      <xdr:spPr>
        <a:xfrm>
          <a:off x="20453350" y="9724707"/>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144797</xdr:rowOff>
    </xdr:from>
    <xdr:ext cx="469744" cy="259045"/>
    <xdr:sp macro="" textlink="">
      <xdr:nvSpPr>
        <xdr:cNvPr id="609" name="【学校施設】&#10;一人当たり面積該当値テキスト">
          <a:extLst>
            <a:ext uri="{FF2B5EF4-FFF2-40B4-BE49-F238E27FC236}">
              <a16:creationId xmlns:a16="http://schemas.microsoft.com/office/drawing/2014/main" id="{ABAE9176-1B32-4593-B0BC-CE58C26FA30E}"/>
            </a:ext>
          </a:extLst>
        </xdr:cNvPr>
        <xdr:cNvSpPr txBox="1"/>
      </xdr:nvSpPr>
      <xdr:spPr>
        <a:xfrm>
          <a:off x="20542250" y="970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13208</xdr:rowOff>
    </xdr:from>
    <xdr:to>
      <xdr:col>112</xdr:col>
      <xdr:colOff>38100</xdr:colOff>
      <xdr:row>60</xdr:row>
      <xdr:rowOff>114808</xdr:rowOff>
    </xdr:to>
    <xdr:sp macro="" textlink="">
      <xdr:nvSpPr>
        <xdr:cNvPr id="610" name="楕円 609">
          <a:extLst>
            <a:ext uri="{FF2B5EF4-FFF2-40B4-BE49-F238E27FC236}">
              <a16:creationId xmlns:a16="http://schemas.microsoft.com/office/drawing/2014/main" id="{E53EF1D8-2229-496C-8F49-E4EC8B53228E}"/>
            </a:ext>
          </a:extLst>
        </xdr:cNvPr>
        <xdr:cNvSpPr/>
      </xdr:nvSpPr>
      <xdr:spPr>
        <a:xfrm>
          <a:off x="19686588" y="9738233"/>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45720</xdr:rowOff>
    </xdr:from>
    <xdr:to>
      <xdr:col>116</xdr:col>
      <xdr:colOff>63500</xdr:colOff>
      <xdr:row>60</xdr:row>
      <xdr:rowOff>64008</xdr:rowOff>
    </xdr:to>
    <xdr:cxnSp macro="">
      <xdr:nvCxnSpPr>
        <xdr:cNvPr id="611" name="直線コネクタ 610">
          <a:extLst>
            <a:ext uri="{FF2B5EF4-FFF2-40B4-BE49-F238E27FC236}">
              <a16:creationId xmlns:a16="http://schemas.microsoft.com/office/drawing/2014/main" id="{84A831FE-AC66-4B02-BAB2-22F710F560FF}"/>
            </a:ext>
          </a:extLst>
        </xdr:cNvPr>
        <xdr:cNvCxnSpPr/>
      </xdr:nvCxnSpPr>
      <xdr:spPr>
        <a:xfrm flipV="1">
          <a:off x="19737388" y="9770745"/>
          <a:ext cx="766762"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30924</xdr:rowOff>
    </xdr:from>
    <xdr:to>
      <xdr:col>107</xdr:col>
      <xdr:colOff>101600</xdr:colOff>
      <xdr:row>60</xdr:row>
      <xdr:rowOff>132524</xdr:rowOff>
    </xdr:to>
    <xdr:sp macro="" textlink="">
      <xdr:nvSpPr>
        <xdr:cNvPr id="612" name="楕円 611">
          <a:extLst>
            <a:ext uri="{FF2B5EF4-FFF2-40B4-BE49-F238E27FC236}">
              <a16:creationId xmlns:a16="http://schemas.microsoft.com/office/drawing/2014/main" id="{E8C29C9C-C69D-449A-971B-8A94B462E1B1}"/>
            </a:ext>
          </a:extLst>
        </xdr:cNvPr>
        <xdr:cNvSpPr/>
      </xdr:nvSpPr>
      <xdr:spPr>
        <a:xfrm>
          <a:off x="18854738" y="975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64008</xdr:rowOff>
    </xdr:from>
    <xdr:to>
      <xdr:col>111</xdr:col>
      <xdr:colOff>177800</xdr:colOff>
      <xdr:row>60</xdr:row>
      <xdr:rowOff>81724</xdr:rowOff>
    </xdr:to>
    <xdr:cxnSp macro="">
      <xdr:nvCxnSpPr>
        <xdr:cNvPr id="613" name="直線コネクタ 612">
          <a:extLst>
            <a:ext uri="{FF2B5EF4-FFF2-40B4-BE49-F238E27FC236}">
              <a16:creationId xmlns:a16="http://schemas.microsoft.com/office/drawing/2014/main" id="{D0870747-ED1F-4342-BC80-5763EF47EA9D}"/>
            </a:ext>
          </a:extLst>
        </xdr:cNvPr>
        <xdr:cNvCxnSpPr/>
      </xdr:nvCxnSpPr>
      <xdr:spPr>
        <a:xfrm flipV="1">
          <a:off x="18905538" y="9789033"/>
          <a:ext cx="83185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38354</xdr:rowOff>
    </xdr:from>
    <xdr:to>
      <xdr:col>102</xdr:col>
      <xdr:colOff>165100</xdr:colOff>
      <xdr:row>60</xdr:row>
      <xdr:rowOff>139954</xdr:rowOff>
    </xdr:to>
    <xdr:sp macro="" textlink="">
      <xdr:nvSpPr>
        <xdr:cNvPr id="614" name="楕円 613">
          <a:extLst>
            <a:ext uri="{FF2B5EF4-FFF2-40B4-BE49-F238E27FC236}">
              <a16:creationId xmlns:a16="http://schemas.microsoft.com/office/drawing/2014/main" id="{36B30EE0-A3DE-4910-BFA5-F98223535826}"/>
            </a:ext>
          </a:extLst>
        </xdr:cNvPr>
        <xdr:cNvSpPr/>
      </xdr:nvSpPr>
      <xdr:spPr>
        <a:xfrm>
          <a:off x="18037175" y="97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81724</xdr:rowOff>
    </xdr:from>
    <xdr:to>
      <xdr:col>107</xdr:col>
      <xdr:colOff>50800</xdr:colOff>
      <xdr:row>60</xdr:row>
      <xdr:rowOff>89154</xdr:rowOff>
    </xdr:to>
    <xdr:cxnSp macro="">
      <xdr:nvCxnSpPr>
        <xdr:cNvPr id="615" name="直線コネクタ 614">
          <a:extLst>
            <a:ext uri="{FF2B5EF4-FFF2-40B4-BE49-F238E27FC236}">
              <a16:creationId xmlns:a16="http://schemas.microsoft.com/office/drawing/2014/main" id="{3029367B-EED4-46DB-840B-10F2894FD635}"/>
            </a:ext>
          </a:extLst>
        </xdr:cNvPr>
        <xdr:cNvCxnSpPr/>
      </xdr:nvCxnSpPr>
      <xdr:spPr>
        <a:xfrm flipV="1">
          <a:off x="18087975" y="9806749"/>
          <a:ext cx="817563"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57214</xdr:rowOff>
    </xdr:from>
    <xdr:to>
      <xdr:col>98</xdr:col>
      <xdr:colOff>38100</xdr:colOff>
      <xdr:row>60</xdr:row>
      <xdr:rowOff>158814</xdr:rowOff>
    </xdr:to>
    <xdr:sp macro="" textlink="">
      <xdr:nvSpPr>
        <xdr:cNvPr id="616" name="楕円 615">
          <a:extLst>
            <a:ext uri="{FF2B5EF4-FFF2-40B4-BE49-F238E27FC236}">
              <a16:creationId xmlns:a16="http://schemas.microsoft.com/office/drawing/2014/main" id="{62DCFEAC-7065-4EAB-8168-845B00EEACC6}"/>
            </a:ext>
          </a:extLst>
        </xdr:cNvPr>
        <xdr:cNvSpPr/>
      </xdr:nvSpPr>
      <xdr:spPr>
        <a:xfrm>
          <a:off x="17219613" y="978223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89154</xdr:rowOff>
    </xdr:from>
    <xdr:to>
      <xdr:col>102</xdr:col>
      <xdr:colOff>114300</xdr:colOff>
      <xdr:row>60</xdr:row>
      <xdr:rowOff>108014</xdr:rowOff>
    </xdr:to>
    <xdr:cxnSp macro="">
      <xdr:nvCxnSpPr>
        <xdr:cNvPr id="617" name="直線コネクタ 616">
          <a:extLst>
            <a:ext uri="{FF2B5EF4-FFF2-40B4-BE49-F238E27FC236}">
              <a16:creationId xmlns:a16="http://schemas.microsoft.com/office/drawing/2014/main" id="{445C1FD4-59F1-4211-B1FB-835061FCFCF4}"/>
            </a:ext>
          </a:extLst>
        </xdr:cNvPr>
        <xdr:cNvCxnSpPr/>
      </xdr:nvCxnSpPr>
      <xdr:spPr>
        <a:xfrm flipV="1">
          <a:off x="17270413" y="9814179"/>
          <a:ext cx="817562"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98759</xdr:rowOff>
    </xdr:from>
    <xdr:ext cx="469744" cy="259045"/>
    <xdr:sp macro="" textlink="">
      <xdr:nvSpPr>
        <xdr:cNvPr id="618" name="n_1aveValue【学校施設】&#10;一人当たり面積">
          <a:extLst>
            <a:ext uri="{FF2B5EF4-FFF2-40B4-BE49-F238E27FC236}">
              <a16:creationId xmlns:a16="http://schemas.microsoft.com/office/drawing/2014/main" id="{3A04933F-4214-4214-B874-9D4E016CC054}"/>
            </a:ext>
          </a:extLst>
        </xdr:cNvPr>
        <xdr:cNvSpPr txBox="1"/>
      </xdr:nvSpPr>
      <xdr:spPr>
        <a:xfrm>
          <a:off x="19504102" y="949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65930</xdr:rowOff>
    </xdr:from>
    <xdr:ext cx="469744" cy="259045"/>
    <xdr:sp macro="" textlink="">
      <xdr:nvSpPr>
        <xdr:cNvPr id="619" name="n_2aveValue【学校施設】&#10;一人当たり面積">
          <a:extLst>
            <a:ext uri="{FF2B5EF4-FFF2-40B4-BE49-F238E27FC236}">
              <a16:creationId xmlns:a16="http://schemas.microsoft.com/office/drawing/2014/main" id="{37BF33B9-0E34-4262-8CF7-A72CBF948638}"/>
            </a:ext>
          </a:extLst>
        </xdr:cNvPr>
        <xdr:cNvSpPr txBox="1"/>
      </xdr:nvSpPr>
      <xdr:spPr>
        <a:xfrm>
          <a:off x="18684952" y="995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93362</xdr:rowOff>
    </xdr:from>
    <xdr:ext cx="469744" cy="259045"/>
    <xdr:sp macro="" textlink="">
      <xdr:nvSpPr>
        <xdr:cNvPr id="620" name="n_3aveValue【学校施設】&#10;一人当たり面積">
          <a:extLst>
            <a:ext uri="{FF2B5EF4-FFF2-40B4-BE49-F238E27FC236}">
              <a16:creationId xmlns:a16="http://schemas.microsoft.com/office/drawing/2014/main" id="{966E7F2F-5396-4FCF-8A7F-70EF7E057678}"/>
            </a:ext>
          </a:extLst>
        </xdr:cNvPr>
        <xdr:cNvSpPr txBox="1"/>
      </xdr:nvSpPr>
      <xdr:spPr>
        <a:xfrm>
          <a:off x="17867390" y="998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103078</xdr:rowOff>
    </xdr:from>
    <xdr:ext cx="469744" cy="259045"/>
    <xdr:sp macro="" textlink="">
      <xdr:nvSpPr>
        <xdr:cNvPr id="621" name="n_4aveValue【学校施設】&#10;一人当たり面積">
          <a:extLst>
            <a:ext uri="{FF2B5EF4-FFF2-40B4-BE49-F238E27FC236}">
              <a16:creationId xmlns:a16="http://schemas.microsoft.com/office/drawing/2014/main" id="{3672BA45-E861-4C43-9F6E-1147F800B6F9}"/>
            </a:ext>
          </a:extLst>
        </xdr:cNvPr>
        <xdr:cNvSpPr txBox="1"/>
      </xdr:nvSpPr>
      <xdr:spPr>
        <a:xfrm>
          <a:off x="17049827" y="999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105935</xdr:rowOff>
    </xdr:from>
    <xdr:ext cx="469744" cy="259045"/>
    <xdr:sp macro="" textlink="">
      <xdr:nvSpPr>
        <xdr:cNvPr id="622" name="n_1mainValue【学校施設】&#10;一人当たり面積">
          <a:extLst>
            <a:ext uri="{FF2B5EF4-FFF2-40B4-BE49-F238E27FC236}">
              <a16:creationId xmlns:a16="http://schemas.microsoft.com/office/drawing/2014/main" id="{AAD63001-C440-4825-8034-8346B41EB963}"/>
            </a:ext>
          </a:extLst>
        </xdr:cNvPr>
        <xdr:cNvSpPr txBox="1"/>
      </xdr:nvSpPr>
      <xdr:spPr>
        <a:xfrm>
          <a:off x="19504102" y="98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149051</xdr:rowOff>
    </xdr:from>
    <xdr:ext cx="469744" cy="259045"/>
    <xdr:sp macro="" textlink="">
      <xdr:nvSpPr>
        <xdr:cNvPr id="623" name="n_2mainValue【学校施設】&#10;一人当たり面積">
          <a:extLst>
            <a:ext uri="{FF2B5EF4-FFF2-40B4-BE49-F238E27FC236}">
              <a16:creationId xmlns:a16="http://schemas.microsoft.com/office/drawing/2014/main" id="{D92FA0BE-DDF6-46D0-839B-BD93EDBD3148}"/>
            </a:ext>
          </a:extLst>
        </xdr:cNvPr>
        <xdr:cNvSpPr txBox="1"/>
      </xdr:nvSpPr>
      <xdr:spPr>
        <a:xfrm>
          <a:off x="18684952" y="955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156481</xdr:rowOff>
    </xdr:from>
    <xdr:ext cx="469744" cy="259045"/>
    <xdr:sp macro="" textlink="">
      <xdr:nvSpPr>
        <xdr:cNvPr id="624" name="n_3mainValue【学校施設】&#10;一人当たり面積">
          <a:extLst>
            <a:ext uri="{FF2B5EF4-FFF2-40B4-BE49-F238E27FC236}">
              <a16:creationId xmlns:a16="http://schemas.microsoft.com/office/drawing/2014/main" id="{20A32348-8EC1-4B2D-B8FB-8B3380A55CA0}"/>
            </a:ext>
          </a:extLst>
        </xdr:cNvPr>
        <xdr:cNvSpPr txBox="1"/>
      </xdr:nvSpPr>
      <xdr:spPr>
        <a:xfrm>
          <a:off x="17867390" y="955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3891</xdr:rowOff>
    </xdr:from>
    <xdr:ext cx="469744" cy="259045"/>
    <xdr:sp macro="" textlink="">
      <xdr:nvSpPr>
        <xdr:cNvPr id="625" name="n_4mainValue【学校施設】&#10;一人当たり面積">
          <a:extLst>
            <a:ext uri="{FF2B5EF4-FFF2-40B4-BE49-F238E27FC236}">
              <a16:creationId xmlns:a16="http://schemas.microsoft.com/office/drawing/2014/main" id="{D7D7F705-8BFD-4203-AA7A-A8D1241ACB0A}"/>
            </a:ext>
          </a:extLst>
        </xdr:cNvPr>
        <xdr:cNvSpPr txBox="1"/>
      </xdr:nvSpPr>
      <xdr:spPr>
        <a:xfrm>
          <a:off x="17049827" y="956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1B10C881-953B-459F-BCFE-51F286977B3B}"/>
            </a:ext>
          </a:extLst>
        </xdr:cNvPr>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344D25BE-3F32-41E6-B1B8-6B5DB4C54490}"/>
            </a:ext>
          </a:extLst>
        </xdr:cNvPr>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AD135FA6-97B4-48BB-BA18-4EC030C89EFF}"/>
            </a:ext>
          </a:extLst>
        </xdr:cNvPr>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A0512B38-C8A0-4BEC-BE36-C90AB34CA5BC}"/>
            </a:ext>
          </a:extLst>
        </xdr:cNvPr>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8E8CFEF3-9868-440E-B8F1-5BDE55DC3D61}"/>
            </a:ext>
          </a:extLst>
        </xdr:cNvPr>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9864727D-0CD3-47E5-AC77-A41635C9A0EC}"/>
            </a:ext>
          </a:extLst>
        </xdr:cNvPr>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89418469-8430-498B-B2D4-EAA9E8BCCA8F}"/>
            </a:ext>
          </a:extLst>
        </xdr:cNvPr>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A856E4A5-F276-40FD-A907-DDC36DBBA00F}"/>
            </a:ext>
          </a:extLst>
        </xdr:cNvPr>
        <xdr:cNvSpPr/>
      </xdr:nvSpPr>
      <xdr:spPr>
        <a:xfrm>
          <a:off x="11517313" y="12249150"/>
          <a:ext cx="4367212"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11BBF3B6-2F29-404C-87CB-C75D17546C36}"/>
            </a:ext>
          </a:extLst>
        </xdr:cNvPr>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922C98D2-2C84-44EF-B825-CDAE075EF784}"/>
            </a:ext>
          </a:extLst>
        </xdr:cNvPr>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764FD206-229A-474B-8D35-A859723CD4FE}"/>
            </a:ext>
          </a:extLst>
        </xdr:cNvPr>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7146C3D1-5B08-4B17-A645-30A47E6C5266}"/>
            </a:ext>
          </a:extLst>
        </xdr:cNvPr>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A69CD6D9-4D22-45DF-A265-C604E8CA3E3B}"/>
            </a:ext>
          </a:extLst>
        </xdr:cNvPr>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ED1CA368-035D-4CE8-B5CE-17E558B05CC9}"/>
            </a:ext>
          </a:extLst>
        </xdr:cNvPr>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81B7951D-02BA-4443-A88A-D40180B07ADA}"/>
            </a:ext>
          </a:extLst>
        </xdr:cNvPr>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E3E42AE1-892D-4860-A6F0-D5FF7DFFC358}"/>
            </a:ext>
          </a:extLst>
        </xdr:cNvPr>
        <xdr:cNvSpPr/>
      </xdr:nvSpPr>
      <xdr:spPr>
        <a:xfrm>
          <a:off x="16916400" y="12249150"/>
          <a:ext cx="43815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C0B3E6DA-D172-4078-8FEA-84E37D979886}"/>
            </a:ext>
          </a:extLst>
        </xdr:cNvPr>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6EB8A65-C668-48DF-B17D-ED25AB76FE6B}"/>
            </a:ext>
          </a:extLst>
        </xdr:cNvPr>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D0AF8475-0435-405F-B3E4-13E852A7C8AF}"/>
            </a:ext>
          </a:extLst>
        </xdr:cNvPr>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58612A80-23FE-46F7-8CDA-3CAA32AFE2E9}"/>
            </a:ext>
          </a:extLst>
        </xdr:cNvPr>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75A87F24-3CB7-4B1F-8D89-9E9E474C58E3}"/>
            </a:ext>
          </a:extLst>
        </xdr:cNvPr>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7E26A377-2997-4487-B24B-6433FF5415E8}"/>
            </a:ext>
          </a:extLst>
        </xdr:cNvPr>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F6E51A6F-B787-4DAA-BDAD-72A466D2BDCF}"/>
            </a:ext>
          </a:extLst>
        </xdr:cNvPr>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543B28C5-1F9B-462B-A7B0-BE1E14B3A4F2}"/>
            </a:ext>
          </a:extLst>
        </xdr:cNvPr>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FCE589E7-9333-4875-A192-F160F3D79CC3}"/>
            </a:ext>
          </a:extLst>
        </xdr:cNvPr>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59728357-7815-45BD-B001-558BD2EDF3BA}"/>
            </a:ext>
          </a:extLst>
        </xdr:cNvPr>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2653CFB7-1F20-4841-89C2-C05682AFF1A6}"/>
            </a:ext>
          </a:extLst>
        </xdr:cNvPr>
        <xdr:cNvSpPr txBox="1"/>
      </xdr:nvSpPr>
      <xdr:spPr>
        <a:xfrm>
          <a:off x="110929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7B7D8315-15B7-43BA-A697-D3853C5468CF}"/>
            </a:ext>
          </a:extLst>
        </xdr:cNvPr>
        <xdr:cNvCxnSpPr/>
      </xdr:nvCxnSpPr>
      <xdr:spPr>
        <a:xfrm>
          <a:off x="11517313"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923B0AAA-5B28-4C3D-849C-00D7BD2D2575}"/>
            </a:ext>
          </a:extLst>
        </xdr:cNvPr>
        <xdr:cNvSpPr txBox="1"/>
      </xdr:nvSpPr>
      <xdr:spPr>
        <a:xfrm>
          <a:off x="11092996"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A00E7471-4AD1-4943-ABB7-FB357C59CE7B}"/>
            </a:ext>
          </a:extLst>
        </xdr:cNvPr>
        <xdr:cNvCxnSpPr/>
      </xdr:nvCxnSpPr>
      <xdr:spPr>
        <a:xfrm>
          <a:off x="11517313"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E684A72A-4C59-4BE6-A3CF-80BD4413534B}"/>
            </a:ext>
          </a:extLst>
        </xdr:cNvPr>
        <xdr:cNvSpPr txBox="1"/>
      </xdr:nvSpPr>
      <xdr:spPr>
        <a:xfrm>
          <a:off x="11142829" y="17397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6969A2AC-C696-45EF-81FE-67BCA1ABB3B2}"/>
            </a:ext>
          </a:extLst>
        </xdr:cNvPr>
        <xdr:cNvCxnSpPr/>
      </xdr:nvCxnSpPr>
      <xdr:spPr>
        <a:xfrm>
          <a:off x="11517313"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94E65293-AC37-4D97-A948-39513369111D}"/>
            </a:ext>
          </a:extLst>
        </xdr:cNvPr>
        <xdr:cNvSpPr txBox="1"/>
      </xdr:nvSpPr>
      <xdr:spPr>
        <a:xfrm>
          <a:off x="11142829"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6EF7B786-99B3-4B70-81E0-F117D8CA6FA4}"/>
            </a:ext>
          </a:extLst>
        </xdr:cNvPr>
        <xdr:cNvCxnSpPr/>
      </xdr:nvCxnSpPr>
      <xdr:spPr>
        <a:xfrm>
          <a:off x="11517313"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6BFA0E07-C736-4715-9C1F-3BA2799E683B}"/>
            </a:ext>
          </a:extLst>
        </xdr:cNvPr>
        <xdr:cNvSpPr txBox="1"/>
      </xdr:nvSpPr>
      <xdr:spPr>
        <a:xfrm>
          <a:off x="11142829"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50D2DBB8-3E0A-4A95-A272-4B18245327E8}"/>
            </a:ext>
          </a:extLst>
        </xdr:cNvPr>
        <xdr:cNvCxnSpPr/>
      </xdr:nvCxnSpPr>
      <xdr:spPr>
        <a:xfrm>
          <a:off x="11517313"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CD839A51-2721-40AA-B40A-4D0492C00463}"/>
            </a:ext>
          </a:extLst>
        </xdr:cNvPr>
        <xdr:cNvSpPr txBox="1"/>
      </xdr:nvSpPr>
      <xdr:spPr>
        <a:xfrm>
          <a:off x="11142829" y="16417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3C7548E2-0623-42ED-A2DA-A17BAD12AAC0}"/>
            </a:ext>
          </a:extLst>
        </xdr:cNvPr>
        <xdr:cNvCxnSpPr/>
      </xdr:nvCxnSpPr>
      <xdr:spPr>
        <a:xfrm>
          <a:off x="11517313"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FD1230D5-4A33-46DA-B5ED-1799EE6B8196}"/>
            </a:ext>
          </a:extLst>
        </xdr:cNvPr>
        <xdr:cNvSpPr txBox="1"/>
      </xdr:nvSpPr>
      <xdr:spPr>
        <a:xfrm>
          <a:off x="11206949" y="16091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BDBE75ED-E02C-46E1-AAE4-CED264EE5E84}"/>
            </a:ext>
          </a:extLst>
        </xdr:cNvPr>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157FD7B9-66F9-43D2-AE62-08B778960F74}"/>
            </a:ext>
          </a:extLst>
        </xdr:cNvPr>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B184C7BA-F56A-47E1-93D2-D72FB19CFEB4}"/>
            </a:ext>
          </a:extLst>
        </xdr:cNvPr>
        <xdr:cNvCxnSpPr/>
      </xdr:nvCxnSpPr>
      <xdr:spPr>
        <a:xfrm flipV="1">
          <a:off x="15104427" y="1644396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a:extLst>
            <a:ext uri="{FF2B5EF4-FFF2-40B4-BE49-F238E27FC236}">
              <a16:creationId xmlns:a16="http://schemas.microsoft.com/office/drawing/2014/main" id="{219BB5C6-68FE-49CC-A978-374F42E34581}"/>
            </a:ext>
          </a:extLst>
        </xdr:cNvPr>
        <xdr:cNvSpPr txBox="1"/>
      </xdr:nvSpPr>
      <xdr:spPr>
        <a:xfrm>
          <a:off x="15143163" y="178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C48C6343-2182-4817-B138-F5205630B837}"/>
            </a:ext>
          </a:extLst>
        </xdr:cNvPr>
        <xdr:cNvCxnSpPr/>
      </xdr:nvCxnSpPr>
      <xdr:spPr>
        <a:xfrm>
          <a:off x="15016163" y="1786617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0" name="【公民館】&#10;有形固定資産減価償却率最大値テキスト">
          <a:extLst>
            <a:ext uri="{FF2B5EF4-FFF2-40B4-BE49-F238E27FC236}">
              <a16:creationId xmlns:a16="http://schemas.microsoft.com/office/drawing/2014/main" id="{4F75BC2B-9C52-4A3A-A4DC-4533D34A61AF}"/>
            </a:ext>
          </a:extLst>
        </xdr:cNvPr>
        <xdr:cNvSpPr txBox="1"/>
      </xdr:nvSpPr>
      <xdr:spPr>
        <a:xfrm>
          <a:off x="15143163" y="1621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71" name="直線コネクタ 670">
          <a:extLst>
            <a:ext uri="{FF2B5EF4-FFF2-40B4-BE49-F238E27FC236}">
              <a16:creationId xmlns:a16="http://schemas.microsoft.com/office/drawing/2014/main" id="{ED166428-073B-4A3C-BED3-0F5B471D2EC3}"/>
            </a:ext>
          </a:extLst>
        </xdr:cNvPr>
        <xdr:cNvCxnSpPr/>
      </xdr:nvCxnSpPr>
      <xdr:spPr>
        <a:xfrm>
          <a:off x="15016163" y="1644396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672" name="【公民館】&#10;有形固定資産減価償却率平均値テキスト">
          <a:extLst>
            <a:ext uri="{FF2B5EF4-FFF2-40B4-BE49-F238E27FC236}">
              <a16:creationId xmlns:a16="http://schemas.microsoft.com/office/drawing/2014/main" id="{148D1530-AB03-47BF-86B7-F0EFE7B556DD}"/>
            </a:ext>
          </a:extLst>
        </xdr:cNvPr>
        <xdr:cNvSpPr txBox="1"/>
      </xdr:nvSpPr>
      <xdr:spPr>
        <a:xfrm>
          <a:off x="15143163" y="172892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673" name="フローチャート: 判断 672">
          <a:extLst>
            <a:ext uri="{FF2B5EF4-FFF2-40B4-BE49-F238E27FC236}">
              <a16:creationId xmlns:a16="http://schemas.microsoft.com/office/drawing/2014/main" id="{054D7420-8548-4211-A4DB-2395C5C3E26E}"/>
            </a:ext>
          </a:extLst>
        </xdr:cNvPr>
        <xdr:cNvSpPr/>
      </xdr:nvSpPr>
      <xdr:spPr>
        <a:xfrm>
          <a:off x="15054263" y="173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674" name="フローチャート: 判断 673">
          <a:extLst>
            <a:ext uri="{FF2B5EF4-FFF2-40B4-BE49-F238E27FC236}">
              <a16:creationId xmlns:a16="http://schemas.microsoft.com/office/drawing/2014/main" id="{1D3B8BEC-9007-4BEC-AE02-BD416C0BFF07}"/>
            </a:ext>
          </a:extLst>
        </xdr:cNvPr>
        <xdr:cNvSpPr/>
      </xdr:nvSpPr>
      <xdr:spPr>
        <a:xfrm>
          <a:off x="14273213" y="1727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75" name="フローチャート: 判断 674">
          <a:extLst>
            <a:ext uri="{FF2B5EF4-FFF2-40B4-BE49-F238E27FC236}">
              <a16:creationId xmlns:a16="http://schemas.microsoft.com/office/drawing/2014/main" id="{44D9163E-46C2-4DED-8F73-B46CACCAA185}"/>
            </a:ext>
          </a:extLst>
        </xdr:cNvPr>
        <xdr:cNvSpPr/>
      </xdr:nvSpPr>
      <xdr:spPr>
        <a:xfrm>
          <a:off x="13455650" y="1714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676" name="フローチャート: 判断 675">
          <a:extLst>
            <a:ext uri="{FF2B5EF4-FFF2-40B4-BE49-F238E27FC236}">
              <a16:creationId xmlns:a16="http://schemas.microsoft.com/office/drawing/2014/main" id="{9797A07D-63DC-4022-B335-A79C78B6069E}"/>
            </a:ext>
          </a:extLst>
        </xdr:cNvPr>
        <xdr:cNvSpPr/>
      </xdr:nvSpPr>
      <xdr:spPr>
        <a:xfrm>
          <a:off x="12638088" y="1712631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677" name="フローチャート: 判断 676">
          <a:extLst>
            <a:ext uri="{FF2B5EF4-FFF2-40B4-BE49-F238E27FC236}">
              <a16:creationId xmlns:a16="http://schemas.microsoft.com/office/drawing/2014/main" id="{03781516-4ED9-464D-9C26-AE096D140D4E}"/>
            </a:ext>
          </a:extLst>
        </xdr:cNvPr>
        <xdr:cNvSpPr/>
      </xdr:nvSpPr>
      <xdr:spPr>
        <a:xfrm>
          <a:off x="11806238" y="1710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AF9298A8-A878-4568-8071-A68EF866C4CB}"/>
            </a:ext>
          </a:extLst>
        </xdr:cNvPr>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6AC63827-3962-431C-93B0-38C7541989F5}"/>
            </a:ext>
          </a:extLst>
        </xdr:cNvPr>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EDF83F9F-C50B-4E7E-93C8-D1F7FF1F8AA1}"/>
            </a:ext>
          </a:extLst>
        </xdr:cNvPr>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36B96B74-611A-43D0-8E5D-981FFA9A9CA3}"/>
            </a:ext>
          </a:extLst>
        </xdr:cNvPr>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2CE18467-156E-486B-BCCE-53E4E7D9636E}"/>
            </a:ext>
          </a:extLst>
        </xdr:cNvPr>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683" name="楕円 682">
          <a:extLst>
            <a:ext uri="{FF2B5EF4-FFF2-40B4-BE49-F238E27FC236}">
              <a16:creationId xmlns:a16="http://schemas.microsoft.com/office/drawing/2014/main" id="{8E14CCDA-1D7D-4AA5-BE40-D04DE1F22E77}"/>
            </a:ext>
          </a:extLst>
        </xdr:cNvPr>
        <xdr:cNvSpPr/>
      </xdr:nvSpPr>
      <xdr:spPr>
        <a:xfrm>
          <a:off x="15054263" y="1689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113591</xdr:rowOff>
    </xdr:from>
    <xdr:ext cx="405111" cy="259045"/>
    <xdr:sp macro="" textlink="">
      <xdr:nvSpPr>
        <xdr:cNvPr id="684" name="【公民館】&#10;有形固定資産減価償却率該当値テキスト">
          <a:extLst>
            <a:ext uri="{FF2B5EF4-FFF2-40B4-BE49-F238E27FC236}">
              <a16:creationId xmlns:a16="http://schemas.microsoft.com/office/drawing/2014/main" id="{9CBC4050-6672-4DE5-BDFD-100C566FD939}"/>
            </a:ext>
          </a:extLst>
        </xdr:cNvPr>
        <xdr:cNvSpPr txBox="1"/>
      </xdr:nvSpPr>
      <xdr:spPr>
        <a:xfrm>
          <a:off x="15143163" y="1674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59689</xdr:rowOff>
    </xdr:from>
    <xdr:to>
      <xdr:col>81</xdr:col>
      <xdr:colOff>101600</xdr:colOff>
      <xdr:row>103</xdr:row>
      <xdr:rowOff>161289</xdr:rowOff>
    </xdr:to>
    <xdr:sp macro="" textlink="">
      <xdr:nvSpPr>
        <xdr:cNvPr id="685" name="楕円 684">
          <a:extLst>
            <a:ext uri="{FF2B5EF4-FFF2-40B4-BE49-F238E27FC236}">
              <a16:creationId xmlns:a16="http://schemas.microsoft.com/office/drawing/2014/main" id="{D64F5509-DCBC-4840-BE1F-801FAE50742D}"/>
            </a:ext>
          </a:extLst>
        </xdr:cNvPr>
        <xdr:cNvSpPr/>
      </xdr:nvSpPr>
      <xdr:spPr>
        <a:xfrm>
          <a:off x="14273213" y="168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110489</xdr:rowOff>
    </xdr:from>
    <xdr:to>
      <xdr:col>85</xdr:col>
      <xdr:colOff>127000</xdr:colOff>
      <xdr:row>103</xdr:row>
      <xdr:rowOff>141514</xdr:rowOff>
    </xdr:to>
    <xdr:cxnSp macro="">
      <xdr:nvCxnSpPr>
        <xdr:cNvPr id="686" name="直線コネクタ 685">
          <a:extLst>
            <a:ext uri="{FF2B5EF4-FFF2-40B4-BE49-F238E27FC236}">
              <a16:creationId xmlns:a16="http://schemas.microsoft.com/office/drawing/2014/main" id="{E6756838-0875-4518-8663-6C31B4F26C4F}"/>
            </a:ext>
          </a:extLst>
        </xdr:cNvPr>
        <xdr:cNvCxnSpPr/>
      </xdr:nvCxnSpPr>
      <xdr:spPr>
        <a:xfrm>
          <a:off x="14324013" y="16912589"/>
          <a:ext cx="7810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23768</xdr:rowOff>
    </xdr:from>
    <xdr:to>
      <xdr:col>76</xdr:col>
      <xdr:colOff>165100</xdr:colOff>
      <xdr:row>103</xdr:row>
      <xdr:rowOff>125368</xdr:rowOff>
    </xdr:to>
    <xdr:sp macro="" textlink="">
      <xdr:nvSpPr>
        <xdr:cNvPr id="687" name="楕円 686">
          <a:extLst>
            <a:ext uri="{FF2B5EF4-FFF2-40B4-BE49-F238E27FC236}">
              <a16:creationId xmlns:a16="http://schemas.microsoft.com/office/drawing/2014/main" id="{79BCB567-9C0C-4BF1-8F8C-92CB855E2C7E}"/>
            </a:ext>
          </a:extLst>
        </xdr:cNvPr>
        <xdr:cNvSpPr/>
      </xdr:nvSpPr>
      <xdr:spPr>
        <a:xfrm>
          <a:off x="13455650" y="168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74568</xdr:rowOff>
    </xdr:from>
    <xdr:to>
      <xdr:col>81</xdr:col>
      <xdr:colOff>50800</xdr:colOff>
      <xdr:row>103</xdr:row>
      <xdr:rowOff>110489</xdr:rowOff>
    </xdr:to>
    <xdr:cxnSp macro="">
      <xdr:nvCxnSpPr>
        <xdr:cNvPr id="688" name="直線コネクタ 687">
          <a:extLst>
            <a:ext uri="{FF2B5EF4-FFF2-40B4-BE49-F238E27FC236}">
              <a16:creationId xmlns:a16="http://schemas.microsoft.com/office/drawing/2014/main" id="{97C6EAAD-EAA5-48DD-A6CB-BFF70D66F860}"/>
            </a:ext>
          </a:extLst>
        </xdr:cNvPr>
        <xdr:cNvCxnSpPr/>
      </xdr:nvCxnSpPr>
      <xdr:spPr>
        <a:xfrm>
          <a:off x="13506450" y="16876668"/>
          <a:ext cx="817563"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157662</xdr:rowOff>
    </xdr:from>
    <xdr:to>
      <xdr:col>72</xdr:col>
      <xdr:colOff>38100</xdr:colOff>
      <xdr:row>103</xdr:row>
      <xdr:rowOff>87812</xdr:rowOff>
    </xdr:to>
    <xdr:sp macro="" textlink="">
      <xdr:nvSpPr>
        <xdr:cNvPr id="689" name="楕円 688">
          <a:extLst>
            <a:ext uri="{FF2B5EF4-FFF2-40B4-BE49-F238E27FC236}">
              <a16:creationId xmlns:a16="http://schemas.microsoft.com/office/drawing/2014/main" id="{EBFD76BE-CF56-40B9-8953-B719FA8FFF7C}"/>
            </a:ext>
          </a:extLst>
        </xdr:cNvPr>
        <xdr:cNvSpPr/>
      </xdr:nvSpPr>
      <xdr:spPr>
        <a:xfrm>
          <a:off x="12638088" y="16788312"/>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37012</xdr:rowOff>
    </xdr:from>
    <xdr:to>
      <xdr:col>76</xdr:col>
      <xdr:colOff>114300</xdr:colOff>
      <xdr:row>103</xdr:row>
      <xdr:rowOff>74568</xdr:rowOff>
    </xdr:to>
    <xdr:cxnSp macro="">
      <xdr:nvCxnSpPr>
        <xdr:cNvPr id="690" name="直線コネクタ 689">
          <a:extLst>
            <a:ext uri="{FF2B5EF4-FFF2-40B4-BE49-F238E27FC236}">
              <a16:creationId xmlns:a16="http://schemas.microsoft.com/office/drawing/2014/main" id="{777284CF-7582-4B68-862A-C9672D06912C}"/>
            </a:ext>
          </a:extLst>
        </xdr:cNvPr>
        <xdr:cNvCxnSpPr/>
      </xdr:nvCxnSpPr>
      <xdr:spPr>
        <a:xfrm>
          <a:off x="12688888" y="16839112"/>
          <a:ext cx="817562"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121738</xdr:rowOff>
    </xdr:from>
    <xdr:to>
      <xdr:col>67</xdr:col>
      <xdr:colOff>101600</xdr:colOff>
      <xdr:row>103</xdr:row>
      <xdr:rowOff>51888</xdr:rowOff>
    </xdr:to>
    <xdr:sp macro="" textlink="">
      <xdr:nvSpPr>
        <xdr:cNvPr id="691" name="楕円 690">
          <a:extLst>
            <a:ext uri="{FF2B5EF4-FFF2-40B4-BE49-F238E27FC236}">
              <a16:creationId xmlns:a16="http://schemas.microsoft.com/office/drawing/2014/main" id="{5141C805-30C7-4A07-908B-907F5900B7E7}"/>
            </a:ext>
          </a:extLst>
        </xdr:cNvPr>
        <xdr:cNvSpPr/>
      </xdr:nvSpPr>
      <xdr:spPr>
        <a:xfrm>
          <a:off x="11806238" y="167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1088</xdr:rowOff>
    </xdr:from>
    <xdr:to>
      <xdr:col>71</xdr:col>
      <xdr:colOff>177800</xdr:colOff>
      <xdr:row>103</xdr:row>
      <xdr:rowOff>37012</xdr:rowOff>
    </xdr:to>
    <xdr:cxnSp macro="">
      <xdr:nvCxnSpPr>
        <xdr:cNvPr id="692" name="直線コネクタ 691">
          <a:extLst>
            <a:ext uri="{FF2B5EF4-FFF2-40B4-BE49-F238E27FC236}">
              <a16:creationId xmlns:a16="http://schemas.microsoft.com/office/drawing/2014/main" id="{6667443E-48C9-4AEF-90AB-5E83DE87BB04}"/>
            </a:ext>
          </a:extLst>
        </xdr:cNvPr>
        <xdr:cNvCxnSpPr/>
      </xdr:nvCxnSpPr>
      <xdr:spPr>
        <a:xfrm>
          <a:off x="11857038" y="16803188"/>
          <a:ext cx="83185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49547</xdr:rowOff>
    </xdr:from>
    <xdr:ext cx="405111" cy="259045"/>
    <xdr:sp macro="" textlink="">
      <xdr:nvSpPr>
        <xdr:cNvPr id="693" name="n_1aveValue【公民館】&#10;有形固定資産減価償却率">
          <a:extLst>
            <a:ext uri="{FF2B5EF4-FFF2-40B4-BE49-F238E27FC236}">
              <a16:creationId xmlns:a16="http://schemas.microsoft.com/office/drawing/2014/main" id="{B87C469D-F05E-4871-BB4B-8F5384E03467}"/>
            </a:ext>
          </a:extLst>
        </xdr:cNvPr>
        <xdr:cNvSpPr txBox="1"/>
      </xdr:nvSpPr>
      <xdr:spPr>
        <a:xfrm>
          <a:off x="14123044" y="1736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694" name="n_2aveValue【公民館】&#10;有形固定資産減価償却率">
          <a:extLst>
            <a:ext uri="{FF2B5EF4-FFF2-40B4-BE49-F238E27FC236}">
              <a16:creationId xmlns:a16="http://schemas.microsoft.com/office/drawing/2014/main" id="{F36A32CC-F4B0-4AC5-9EF5-8F7EE3968015}"/>
            </a:ext>
          </a:extLst>
        </xdr:cNvPr>
        <xdr:cNvSpPr txBox="1"/>
      </xdr:nvSpPr>
      <xdr:spPr>
        <a:xfrm>
          <a:off x="13318182" y="1724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74040</xdr:rowOff>
    </xdr:from>
    <xdr:ext cx="405111" cy="259045"/>
    <xdr:sp macro="" textlink="">
      <xdr:nvSpPr>
        <xdr:cNvPr id="695" name="n_3aveValue【公民館】&#10;有形固定資産減価償却率">
          <a:extLst>
            <a:ext uri="{FF2B5EF4-FFF2-40B4-BE49-F238E27FC236}">
              <a16:creationId xmlns:a16="http://schemas.microsoft.com/office/drawing/2014/main" id="{571C2D05-AA7F-4405-ADED-C4CE0FBC2C19}"/>
            </a:ext>
          </a:extLst>
        </xdr:cNvPr>
        <xdr:cNvSpPr txBox="1"/>
      </xdr:nvSpPr>
      <xdr:spPr>
        <a:xfrm>
          <a:off x="12500619" y="17219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57711</xdr:rowOff>
    </xdr:from>
    <xdr:ext cx="405111" cy="259045"/>
    <xdr:sp macro="" textlink="">
      <xdr:nvSpPr>
        <xdr:cNvPr id="696" name="n_4aveValue【公民館】&#10;有形固定資産減価償却率">
          <a:extLst>
            <a:ext uri="{FF2B5EF4-FFF2-40B4-BE49-F238E27FC236}">
              <a16:creationId xmlns:a16="http://schemas.microsoft.com/office/drawing/2014/main" id="{353EEE78-80F8-413B-90F9-12B9D4D168C2}"/>
            </a:ext>
          </a:extLst>
        </xdr:cNvPr>
        <xdr:cNvSpPr txBox="1"/>
      </xdr:nvSpPr>
      <xdr:spPr>
        <a:xfrm>
          <a:off x="11668769" y="1720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6366</xdr:rowOff>
    </xdr:from>
    <xdr:ext cx="405111" cy="259045"/>
    <xdr:sp macro="" textlink="">
      <xdr:nvSpPr>
        <xdr:cNvPr id="697" name="n_1mainValue【公民館】&#10;有形固定資産減価償却率">
          <a:extLst>
            <a:ext uri="{FF2B5EF4-FFF2-40B4-BE49-F238E27FC236}">
              <a16:creationId xmlns:a16="http://schemas.microsoft.com/office/drawing/2014/main" id="{4FD81947-418B-4C8A-A1E2-545A27DD4B4A}"/>
            </a:ext>
          </a:extLst>
        </xdr:cNvPr>
        <xdr:cNvSpPr txBox="1"/>
      </xdr:nvSpPr>
      <xdr:spPr>
        <a:xfrm>
          <a:off x="14123044" y="1663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141895</xdr:rowOff>
    </xdr:from>
    <xdr:ext cx="405111" cy="259045"/>
    <xdr:sp macro="" textlink="">
      <xdr:nvSpPr>
        <xdr:cNvPr id="698" name="n_2mainValue【公民館】&#10;有形固定資産減価償却率">
          <a:extLst>
            <a:ext uri="{FF2B5EF4-FFF2-40B4-BE49-F238E27FC236}">
              <a16:creationId xmlns:a16="http://schemas.microsoft.com/office/drawing/2014/main" id="{67E3DB1A-49AD-438A-8045-A04E8A4A89DB}"/>
            </a:ext>
          </a:extLst>
        </xdr:cNvPr>
        <xdr:cNvSpPr txBox="1"/>
      </xdr:nvSpPr>
      <xdr:spPr>
        <a:xfrm>
          <a:off x="13318182" y="1660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104339</xdr:rowOff>
    </xdr:from>
    <xdr:ext cx="405111" cy="259045"/>
    <xdr:sp macro="" textlink="">
      <xdr:nvSpPr>
        <xdr:cNvPr id="699" name="n_3mainValue【公民館】&#10;有形固定資産減価償却率">
          <a:extLst>
            <a:ext uri="{FF2B5EF4-FFF2-40B4-BE49-F238E27FC236}">
              <a16:creationId xmlns:a16="http://schemas.microsoft.com/office/drawing/2014/main" id="{77FF1726-DF31-4E42-B55D-2323255EE339}"/>
            </a:ext>
          </a:extLst>
        </xdr:cNvPr>
        <xdr:cNvSpPr txBox="1"/>
      </xdr:nvSpPr>
      <xdr:spPr>
        <a:xfrm>
          <a:off x="12500619" y="1656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68415</xdr:rowOff>
    </xdr:from>
    <xdr:ext cx="405111" cy="259045"/>
    <xdr:sp macro="" textlink="">
      <xdr:nvSpPr>
        <xdr:cNvPr id="700" name="n_4mainValue【公民館】&#10;有形固定資産減価償却率">
          <a:extLst>
            <a:ext uri="{FF2B5EF4-FFF2-40B4-BE49-F238E27FC236}">
              <a16:creationId xmlns:a16="http://schemas.microsoft.com/office/drawing/2014/main" id="{E881CBCA-1E19-47F1-8FB8-58341DE27162}"/>
            </a:ext>
          </a:extLst>
        </xdr:cNvPr>
        <xdr:cNvSpPr txBox="1"/>
      </xdr:nvSpPr>
      <xdr:spPr>
        <a:xfrm>
          <a:off x="11668769" y="165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B1AF9F1E-5118-4106-BA61-CD29F6AA5467}"/>
            </a:ext>
          </a:extLst>
        </xdr:cNvPr>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C03D702A-ED30-45B0-B83D-E8B291C32AEB}"/>
            </a:ext>
          </a:extLst>
        </xdr:cNvPr>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998B454E-AEFC-4212-97A8-2CCEE897E2F5}"/>
            </a:ext>
          </a:extLst>
        </xdr:cNvPr>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B68E2A7E-9C5D-4CB0-A39F-43BBB0BF312C}"/>
            </a:ext>
          </a:extLst>
        </xdr:cNvPr>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C9B7BA3F-848B-48A9-848D-0D6628594FEF}"/>
            </a:ext>
          </a:extLst>
        </xdr:cNvPr>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9AA9C25A-2BAD-438F-A01A-A56CBC6CABBF}"/>
            </a:ext>
          </a:extLst>
        </xdr:cNvPr>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70C9D685-5B4B-4A66-85DF-2A8FAF71E6C7}"/>
            </a:ext>
          </a:extLst>
        </xdr:cNvPr>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D0EFAC8-DDC9-4BCD-A0D3-DD5EF44EC954}"/>
            </a:ext>
          </a:extLst>
        </xdr:cNvPr>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7372F1D6-9BE1-43E5-A1BB-1DD4A8F18EBA}"/>
            </a:ext>
          </a:extLst>
        </xdr:cNvPr>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BB65BBD0-9F80-44F3-AA33-47951799A887}"/>
            </a:ext>
          </a:extLst>
        </xdr:cNvPr>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a:extLst>
            <a:ext uri="{FF2B5EF4-FFF2-40B4-BE49-F238E27FC236}">
              <a16:creationId xmlns:a16="http://schemas.microsoft.com/office/drawing/2014/main" id="{7646769A-7524-4AC0-8BED-4A6C76E7599A}"/>
            </a:ext>
          </a:extLst>
        </xdr:cNvPr>
        <xdr:cNvCxnSpPr/>
      </xdr:nvCxnSpPr>
      <xdr:spPr>
        <a:xfrm>
          <a:off x="16916400" y="177355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a:extLst>
            <a:ext uri="{FF2B5EF4-FFF2-40B4-BE49-F238E27FC236}">
              <a16:creationId xmlns:a16="http://schemas.microsoft.com/office/drawing/2014/main" id="{47AB2EF1-E8E7-422D-96B6-6FEE47FB6E80}"/>
            </a:ext>
          </a:extLst>
        </xdr:cNvPr>
        <xdr:cNvSpPr txBox="1"/>
      </xdr:nvSpPr>
      <xdr:spPr>
        <a:xfrm>
          <a:off x="16492084" y="17593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a:extLst>
            <a:ext uri="{FF2B5EF4-FFF2-40B4-BE49-F238E27FC236}">
              <a16:creationId xmlns:a16="http://schemas.microsoft.com/office/drawing/2014/main" id="{488666F2-9A38-4925-A5C6-6E2500797605}"/>
            </a:ext>
          </a:extLst>
        </xdr:cNvPr>
        <xdr:cNvCxnSpPr/>
      </xdr:nvCxnSpPr>
      <xdr:spPr>
        <a:xfrm>
          <a:off x="16916400" y="172783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a:extLst>
            <a:ext uri="{FF2B5EF4-FFF2-40B4-BE49-F238E27FC236}">
              <a16:creationId xmlns:a16="http://schemas.microsoft.com/office/drawing/2014/main" id="{1435A258-2242-4151-9F70-3DFA3F03A0B4}"/>
            </a:ext>
          </a:extLst>
        </xdr:cNvPr>
        <xdr:cNvSpPr txBox="1"/>
      </xdr:nvSpPr>
      <xdr:spPr>
        <a:xfrm>
          <a:off x="16492084" y="17136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a:extLst>
            <a:ext uri="{FF2B5EF4-FFF2-40B4-BE49-F238E27FC236}">
              <a16:creationId xmlns:a16="http://schemas.microsoft.com/office/drawing/2014/main" id="{DB0B4FFB-CED2-4993-8232-ADB9539D1A4A}"/>
            </a:ext>
          </a:extLst>
        </xdr:cNvPr>
        <xdr:cNvCxnSpPr/>
      </xdr:nvCxnSpPr>
      <xdr:spPr>
        <a:xfrm>
          <a:off x="16916400" y="16821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a:extLst>
            <a:ext uri="{FF2B5EF4-FFF2-40B4-BE49-F238E27FC236}">
              <a16:creationId xmlns:a16="http://schemas.microsoft.com/office/drawing/2014/main" id="{67D5E160-EB5F-423B-9126-327212239362}"/>
            </a:ext>
          </a:extLst>
        </xdr:cNvPr>
        <xdr:cNvSpPr txBox="1"/>
      </xdr:nvSpPr>
      <xdr:spPr>
        <a:xfrm>
          <a:off x="16492084" y="1667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a:extLst>
            <a:ext uri="{FF2B5EF4-FFF2-40B4-BE49-F238E27FC236}">
              <a16:creationId xmlns:a16="http://schemas.microsoft.com/office/drawing/2014/main" id="{190554D8-6781-40D1-A757-6C0CDFCB37B6}"/>
            </a:ext>
          </a:extLst>
        </xdr:cNvPr>
        <xdr:cNvCxnSpPr/>
      </xdr:nvCxnSpPr>
      <xdr:spPr>
        <a:xfrm>
          <a:off x="16916400" y="163639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a:extLst>
            <a:ext uri="{FF2B5EF4-FFF2-40B4-BE49-F238E27FC236}">
              <a16:creationId xmlns:a16="http://schemas.microsoft.com/office/drawing/2014/main" id="{42EB1748-99A6-45E1-AFC5-8E6A58039915}"/>
            </a:ext>
          </a:extLst>
        </xdr:cNvPr>
        <xdr:cNvSpPr txBox="1"/>
      </xdr:nvSpPr>
      <xdr:spPr>
        <a:xfrm>
          <a:off x="16492084" y="16221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0B2147B5-35D3-4CF7-8AAA-976FCA91C292}"/>
            </a:ext>
          </a:extLst>
        </xdr:cNvPr>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A6FDD82D-47B3-4095-A164-48359F96C80C}"/>
            </a:ext>
          </a:extLst>
        </xdr:cNvPr>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D62E9923-319D-4230-933D-2BF444198B1F}"/>
            </a:ext>
          </a:extLst>
        </xdr:cNvPr>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722" name="直線コネクタ 721">
          <a:extLst>
            <a:ext uri="{FF2B5EF4-FFF2-40B4-BE49-F238E27FC236}">
              <a16:creationId xmlns:a16="http://schemas.microsoft.com/office/drawing/2014/main" id="{3E351098-C876-4B9A-BC61-4EF2BB0A7F8F}"/>
            </a:ext>
          </a:extLst>
        </xdr:cNvPr>
        <xdr:cNvCxnSpPr/>
      </xdr:nvCxnSpPr>
      <xdr:spPr>
        <a:xfrm flipV="1">
          <a:off x="20503514" y="1633423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23" name="【公民館】&#10;一人当たり面積最小値テキスト">
          <a:extLst>
            <a:ext uri="{FF2B5EF4-FFF2-40B4-BE49-F238E27FC236}">
              <a16:creationId xmlns:a16="http://schemas.microsoft.com/office/drawing/2014/main" id="{4B495ED7-93B9-4E7D-83B5-DDCB57FB9BD8}"/>
            </a:ext>
          </a:extLst>
        </xdr:cNvPr>
        <xdr:cNvSpPr txBox="1"/>
      </xdr:nvSpPr>
      <xdr:spPr>
        <a:xfrm>
          <a:off x="20542250" y="1769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24" name="直線コネクタ 723">
          <a:extLst>
            <a:ext uri="{FF2B5EF4-FFF2-40B4-BE49-F238E27FC236}">
              <a16:creationId xmlns:a16="http://schemas.microsoft.com/office/drawing/2014/main" id="{0326A6B9-94F7-49E6-89D1-6A195146891A}"/>
            </a:ext>
          </a:extLst>
        </xdr:cNvPr>
        <xdr:cNvCxnSpPr/>
      </xdr:nvCxnSpPr>
      <xdr:spPr>
        <a:xfrm>
          <a:off x="20429538" y="1769440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725" name="【公民館】&#10;一人当たり面積最大値テキスト">
          <a:extLst>
            <a:ext uri="{FF2B5EF4-FFF2-40B4-BE49-F238E27FC236}">
              <a16:creationId xmlns:a16="http://schemas.microsoft.com/office/drawing/2014/main" id="{BE940499-2D01-4FFF-B696-033D14F34586}"/>
            </a:ext>
          </a:extLst>
        </xdr:cNvPr>
        <xdr:cNvSpPr txBox="1"/>
      </xdr:nvSpPr>
      <xdr:spPr>
        <a:xfrm>
          <a:off x="20542250" y="161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726" name="直線コネクタ 725">
          <a:extLst>
            <a:ext uri="{FF2B5EF4-FFF2-40B4-BE49-F238E27FC236}">
              <a16:creationId xmlns:a16="http://schemas.microsoft.com/office/drawing/2014/main" id="{CA452BD6-CACA-46E5-9EBB-DC46F57CCFE6}"/>
            </a:ext>
          </a:extLst>
        </xdr:cNvPr>
        <xdr:cNvCxnSpPr/>
      </xdr:nvCxnSpPr>
      <xdr:spPr>
        <a:xfrm>
          <a:off x="20429538" y="1633423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727" name="【公民館】&#10;一人当たり面積平均値テキスト">
          <a:extLst>
            <a:ext uri="{FF2B5EF4-FFF2-40B4-BE49-F238E27FC236}">
              <a16:creationId xmlns:a16="http://schemas.microsoft.com/office/drawing/2014/main" id="{BE2F80B0-625F-4A9E-A189-68C28DB3588A}"/>
            </a:ext>
          </a:extLst>
        </xdr:cNvPr>
        <xdr:cNvSpPr txBox="1"/>
      </xdr:nvSpPr>
      <xdr:spPr>
        <a:xfrm>
          <a:off x="20542250" y="17129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8" name="フローチャート: 判断 727">
          <a:extLst>
            <a:ext uri="{FF2B5EF4-FFF2-40B4-BE49-F238E27FC236}">
              <a16:creationId xmlns:a16="http://schemas.microsoft.com/office/drawing/2014/main" id="{94410251-B850-4346-B5AA-013BC1D5756F}"/>
            </a:ext>
          </a:extLst>
        </xdr:cNvPr>
        <xdr:cNvSpPr/>
      </xdr:nvSpPr>
      <xdr:spPr>
        <a:xfrm>
          <a:off x="20453350" y="1727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729" name="フローチャート: 判断 728">
          <a:extLst>
            <a:ext uri="{FF2B5EF4-FFF2-40B4-BE49-F238E27FC236}">
              <a16:creationId xmlns:a16="http://schemas.microsoft.com/office/drawing/2014/main" id="{76DF0A90-971D-47F8-879D-FD458534CD17}"/>
            </a:ext>
          </a:extLst>
        </xdr:cNvPr>
        <xdr:cNvSpPr/>
      </xdr:nvSpPr>
      <xdr:spPr>
        <a:xfrm>
          <a:off x="19686588" y="1728012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30" name="フローチャート: 判断 729">
          <a:extLst>
            <a:ext uri="{FF2B5EF4-FFF2-40B4-BE49-F238E27FC236}">
              <a16:creationId xmlns:a16="http://schemas.microsoft.com/office/drawing/2014/main" id="{7657669E-4417-4E9E-97A6-F0E2BFF9EC69}"/>
            </a:ext>
          </a:extLst>
        </xdr:cNvPr>
        <xdr:cNvSpPr/>
      </xdr:nvSpPr>
      <xdr:spPr>
        <a:xfrm>
          <a:off x="18854738"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731" name="フローチャート: 判断 730">
          <a:extLst>
            <a:ext uri="{FF2B5EF4-FFF2-40B4-BE49-F238E27FC236}">
              <a16:creationId xmlns:a16="http://schemas.microsoft.com/office/drawing/2014/main" id="{192A269F-362E-4890-907B-4E19886F1BD9}"/>
            </a:ext>
          </a:extLst>
        </xdr:cNvPr>
        <xdr:cNvSpPr/>
      </xdr:nvSpPr>
      <xdr:spPr>
        <a:xfrm>
          <a:off x="18037175" y="1737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732" name="フローチャート: 判断 731">
          <a:extLst>
            <a:ext uri="{FF2B5EF4-FFF2-40B4-BE49-F238E27FC236}">
              <a16:creationId xmlns:a16="http://schemas.microsoft.com/office/drawing/2014/main" id="{F35A59E8-CAE2-4ED7-B568-CB8909739F58}"/>
            </a:ext>
          </a:extLst>
        </xdr:cNvPr>
        <xdr:cNvSpPr/>
      </xdr:nvSpPr>
      <xdr:spPr>
        <a:xfrm>
          <a:off x="17219613" y="1739671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C1B75FEB-DA25-4E76-8BE4-A1A23D121D66}"/>
            </a:ext>
          </a:extLst>
        </xdr:cNvPr>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674D58C1-3D14-469C-B44B-6C003ADF3DDB}"/>
            </a:ext>
          </a:extLst>
        </xdr:cNvPr>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89932AD7-CEDC-46F0-9A40-8D408EF41179}"/>
            </a:ext>
          </a:extLst>
        </xdr:cNvPr>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1152D1FC-84A6-4034-A8CD-7ED5AD43E766}"/>
            </a:ext>
          </a:extLst>
        </xdr:cNvPr>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B07124FB-FB1C-45B4-90F6-3365430A7FFB}"/>
            </a:ext>
          </a:extLst>
        </xdr:cNvPr>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93980</xdr:rowOff>
    </xdr:from>
    <xdr:to>
      <xdr:col>116</xdr:col>
      <xdr:colOff>114300</xdr:colOff>
      <xdr:row>108</xdr:row>
      <xdr:rowOff>24130</xdr:rowOff>
    </xdr:to>
    <xdr:sp macro="" textlink="">
      <xdr:nvSpPr>
        <xdr:cNvPr id="738" name="楕円 737">
          <a:extLst>
            <a:ext uri="{FF2B5EF4-FFF2-40B4-BE49-F238E27FC236}">
              <a16:creationId xmlns:a16="http://schemas.microsoft.com/office/drawing/2014/main" id="{913F931A-2223-42DD-9B98-2B546F842D8C}"/>
            </a:ext>
          </a:extLst>
        </xdr:cNvPr>
        <xdr:cNvSpPr/>
      </xdr:nvSpPr>
      <xdr:spPr>
        <a:xfrm>
          <a:off x="2045335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8907</xdr:rowOff>
    </xdr:from>
    <xdr:ext cx="469744" cy="259045"/>
    <xdr:sp macro="" textlink="">
      <xdr:nvSpPr>
        <xdr:cNvPr id="739" name="【公民館】&#10;一人当たり面積該当値テキスト">
          <a:extLst>
            <a:ext uri="{FF2B5EF4-FFF2-40B4-BE49-F238E27FC236}">
              <a16:creationId xmlns:a16="http://schemas.microsoft.com/office/drawing/2014/main" id="{AD42E7EF-2D4B-4D97-8C77-0743DC5CC17F}"/>
            </a:ext>
          </a:extLst>
        </xdr:cNvPr>
        <xdr:cNvSpPr txBox="1"/>
      </xdr:nvSpPr>
      <xdr:spPr>
        <a:xfrm>
          <a:off x="20542250" y="1749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93980</xdr:rowOff>
    </xdr:from>
    <xdr:to>
      <xdr:col>112</xdr:col>
      <xdr:colOff>38100</xdr:colOff>
      <xdr:row>108</xdr:row>
      <xdr:rowOff>24130</xdr:rowOff>
    </xdr:to>
    <xdr:sp macro="" textlink="">
      <xdr:nvSpPr>
        <xdr:cNvPr id="740" name="楕円 739">
          <a:extLst>
            <a:ext uri="{FF2B5EF4-FFF2-40B4-BE49-F238E27FC236}">
              <a16:creationId xmlns:a16="http://schemas.microsoft.com/office/drawing/2014/main" id="{5A948ACD-4F01-4201-BD2F-302CF51D6EF5}"/>
            </a:ext>
          </a:extLst>
        </xdr:cNvPr>
        <xdr:cNvSpPr/>
      </xdr:nvSpPr>
      <xdr:spPr>
        <a:xfrm>
          <a:off x="19686588" y="1758188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144780</xdr:rowOff>
    </xdr:from>
    <xdr:to>
      <xdr:col>116</xdr:col>
      <xdr:colOff>63500</xdr:colOff>
      <xdr:row>107</xdr:row>
      <xdr:rowOff>144780</xdr:rowOff>
    </xdr:to>
    <xdr:cxnSp macro="">
      <xdr:nvCxnSpPr>
        <xdr:cNvPr id="741" name="直線コネクタ 740">
          <a:extLst>
            <a:ext uri="{FF2B5EF4-FFF2-40B4-BE49-F238E27FC236}">
              <a16:creationId xmlns:a16="http://schemas.microsoft.com/office/drawing/2014/main" id="{8325BDD8-4363-4D41-8D18-453D438D1E71}"/>
            </a:ext>
          </a:extLst>
        </xdr:cNvPr>
        <xdr:cNvCxnSpPr/>
      </xdr:nvCxnSpPr>
      <xdr:spPr>
        <a:xfrm>
          <a:off x="19737388" y="17632680"/>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96265</xdr:rowOff>
    </xdr:from>
    <xdr:to>
      <xdr:col>107</xdr:col>
      <xdr:colOff>101600</xdr:colOff>
      <xdr:row>108</xdr:row>
      <xdr:rowOff>26415</xdr:rowOff>
    </xdr:to>
    <xdr:sp macro="" textlink="">
      <xdr:nvSpPr>
        <xdr:cNvPr id="742" name="楕円 741">
          <a:extLst>
            <a:ext uri="{FF2B5EF4-FFF2-40B4-BE49-F238E27FC236}">
              <a16:creationId xmlns:a16="http://schemas.microsoft.com/office/drawing/2014/main" id="{40423A54-596E-4DFD-A45C-CC875CDF5E63}"/>
            </a:ext>
          </a:extLst>
        </xdr:cNvPr>
        <xdr:cNvSpPr/>
      </xdr:nvSpPr>
      <xdr:spPr>
        <a:xfrm>
          <a:off x="18854738" y="175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144780</xdr:rowOff>
    </xdr:from>
    <xdr:to>
      <xdr:col>111</xdr:col>
      <xdr:colOff>177800</xdr:colOff>
      <xdr:row>107</xdr:row>
      <xdr:rowOff>147065</xdr:rowOff>
    </xdr:to>
    <xdr:cxnSp macro="">
      <xdr:nvCxnSpPr>
        <xdr:cNvPr id="743" name="直線コネクタ 742">
          <a:extLst>
            <a:ext uri="{FF2B5EF4-FFF2-40B4-BE49-F238E27FC236}">
              <a16:creationId xmlns:a16="http://schemas.microsoft.com/office/drawing/2014/main" id="{59AF6522-2842-47B6-9C0F-D4446655037B}"/>
            </a:ext>
          </a:extLst>
        </xdr:cNvPr>
        <xdr:cNvCxnSpPr/>
      </xdr:nvCxnSpPr>
      <xdr:spPr>
        <a:xfrm flipV="1">
          <a:off x="18905538" y="17632680"/>
          <a:ext cx="8318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98552</xdr:rowOff>
    </xdr:from>
    <xdr:to>
      <xdr:col>102</xdr:col>
      <xdr:colOff>165100</xdr:colOff>
      <xdr:row>108</xdr:row>
      <xdr:rowOff>28702</xdr:rowOff>
    </xdr:to>
    <xdr:sp macro="" textlink="">
      <xdr:nvSpPr>
        <xdr:cNvPr id="744" name="楕円 743">
          <a:extLst>
            <a:ext uri="{FF2B5EF4-FFF2-40B4-BE49-F238E27FC236}">
              <a16:creationId xmlns:a16="http://schemas.microsoft.com/office/drawing/2014/main" id="{C1A21454-3F6C-4DF2-9111-2C521CA522A2}"/>
            </a:ext>
          </a:extLst>
        </xdr:cNvPr>
        <xdr:cNvSpPr/>
      </xdr:nvSpPr>
      <xdr:spPr>
        <a:xfrm>
          <a:off x="18037175" y="1758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147065</xdr:rowOff>
    </xdr:from>
    <xdr:to>
      <xdr:col>107</xdr:col>
      <xdr:colOff>50800</xdr:colOff>
      <xdr:row>107</xdr:row>
      <xdr:rowOff>149352</xdr:rowOff>
    </xdr:to>
    <xdr:cxnSp macro="">
      <xdr:nvCxnSpPr>
        <xdr:cNvPr id="745" name="直線コネクタ 744">
          <a:extLst>
            <a:ext uri="{FF2B5EF4-FFF2-40B4-BE49-F238E27FC236}">
              <a16:creationId xmlns:a16="http://schemas.microsoft.com/office/drawing/2014/main" id="{44E5D46F-43AD-46F6-811B-3F9F7103148B}"/>
            </a:ext>
          </a:extLst>
        </xdr:cNvPr>
        <xdr:cNvCxnSpPr/>
      </xdr:nvCxnSpPr>
      <xdr:spPr>
        <a:xfrm flipV="1">
          <a:off x="18087975" y="17634965"/>
          <a:ext cx="817563"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98552</xdr:rowOff>
    </xdr:from>
    <xdr:to>
      <xdr:col>98</xdr:col>
      <xdr:colOff>38100</xdr:colOff>
      <xdr:row>108</xdr:row>
      <xdr:rowOff>28702</xdr:rowOff>
    </xdr:to>
    <xdr:sp macro="" textlink="">
      <xdr:nvSpPr>
        <xdr:cNvPr id="746" name="楕円 745">
          <a:extLst>
            <a:ext uri="{FF2B5EF4-FFF2-40B4-BE49-F238E27FC236}">
              <a16:creationId xmlns:a16="http://schemas.microsoft.com/office/drawing/2014/main" id="{52A697ED-20D8-432D-A78C-DBEDDB4C9F5C}"/>
            </a:ext>
          </a:extLst>
        </xdr:cNvPr>
        <xdr:cNvSpPr/>
      </xdr:nvSpPr>
      <xdr:spPr>
        <a:xfrm>
          <a:off x="17219613" y="17586452"/>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149352</xdr:rowOff>
    </xdr:from>
    <xdr:to>
      <xdr:col>102</xdr:col>
      <xdr:colOff>114300</xdr:colOff>
      <xdr:row>107</xdr:row>
      <xdr:rowOff>149352</xdr:rowOff>
    </xdr:to>
    <xdr:cxnSp macro="">
      <xdr:nvCxnSpPr>
        <xdr:cNvPr id="747" name="直線コネクタ 746">
          <a:extLst>
            <a:ext uri="{FF2B5EF4-FFF2-40B4-BE49-F238E27FC236}">
              <a16:creationId xmlns:a16="http://schemas.microsoft.com/office/drawing/2014/main" id="{CF5C6D30-6813-43E6-B8B8-FCAD732BE9EE}"/>
            </a:ext>
          </a:extLst>
        </xdr:cNvPr>
        <xdr:cNvCxnSpPr/>
      </xdr:nvCxnSpPr>
      <xdr:spPr>
        <a:xfrm>
          <a:off x="17270413" y="17637252"/>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81805</xdr:rowOff>
    </xdr:from>
    <xdr:ext cx="469744" cy="259045"/>
    <xdr:sp macro="" textlink="">
      <xdr:nvSpPr>
        <xdr:cNvPr id="748" name="n_1aveValue【公民館】&#10;一人当たり面積">
          <a:extLst>
            <a:ext uri="{FF2B5EF4-FFF2-40B4-BE49-F238E27FC236}">
              <a16:creationId xmlns:a16="http://schemas.microsoft.com/office/drawing/2014/main" id="{298D78CA-84F7-47F3-90B4-629AEC503C24}"/>
            </a:ext>
          </a:extLst>
        </xdr:cNvPr>
        <xdr:cNvSpPr txBox="1"/>
      </xdr:nvSpPr>
      <xdr:spPr>
        <a:xfrm>
          <a:off x="19504102" y="1705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749" name="n_2aveValue【公民館】&#10;一人当たり面積">
          <a:extLst>
            <a:ext uri="{FF2B5EF4-FFF2-40B4-BE49-F238E27FC236}">
              <a16:creationId xmlns:a16="http://schemas.microsoft.com/office/drawing/2014/main" id="{793D71BD-7DB9-4FF5-9E32-BD47A339FB45}"/>
            </a:ext>
          </a:extLst>
        </xdr:cNvPr>
        <xdr:cNvSpPr txBox="1"/>
      </xdr:nvSpPr>
      <xdr:spPr>
        <a:xfrm>
          <a:off x="18684952"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750" name="n_3aveValue【公民館】&#10;一人当たり面積">
          <a:extLst>
            <a:ext uri="{FF2B5EF4-FFF2-40B4-BE49-F238E27FC236}">
              <a16:creationId xmlns:a16="http://schemas.microsoft.com/office/drawing/2014/main" id="{F826740E-F940-4488-96FE-B6B68578A45E}"/>
            </a:ext>
          </a:extLst>
        </xdr:cNvPr>
        <xdr:cNvSpPr txBox="1"/>
      </xdr:nvSpPr>
      <xdr:spPr>
        <a:xfrm>
          <a:off x="17867390" y="1715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751" name="n_4aveValue【公民館】&#10;一人当たり面積">
          <a:extLst>
            <a:ext uri="{FF2B5EF4-FFF2-40B4-BE49-F238E27FC236}">
              <a16:creationId xmlns:a16="http://schemas.microsoft.com/office/drawing/2014/main" id="{C5980109-67BA-4BB1-B19B-AEF668F39546}"/>
            </a:ext>
          </a:extLst>
        </xdr:cNvPr>
        <xdr:cNvSpPr txBox="1"/>
      </xdr:nvSpPr>
      <xdr:spPr>
        <a:xfrm>
          <a:off x="17049827" y="1717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15257</xdr:rowOff>
    </xdr:from>
    <xdr:ext cx="469744" cy="259045"/>
    <xdr:sp macro="" textlink="">
      <xdr:nvSpPr>
        <xdr:cNvPr id="752" name="n_1mainValue【公民館】&#10;一人当たり面積">
          <a:extLst>
            <a:ext uri="{FF2B5EF4-FFF2-40B4-BE49-F238E27FC236}">
              <a16:creationId xmlns:a16="http://schemas.microsoft.com/office/drawing/2014/main" id="{C3C7015D-8D19-44B4-829A-3442261A3C39}"/>
            </a:ext>
          </a:extLst>
        </xdr:cNvPr>
        <xdr:cNvSpPr txBox="1"/>
      </xdr:nvSpPr>
      <xdr:spPr>
        <a:xfrm>
          <a:off x="19504102"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17542</xdr:rowOff>
    </xdr:from>
    <xdr:ext cx="469744" cy="259045"/>
    <xdr:sp macro="" textlink="">
      <xdr:nvSpPr>
        <xdr:cNvPr id="753" name="n_2mainValue【公民館】&#10;一人当たり面積">
          <a:extLst>
            <a:ext uri="{FF2B5EF4-FFF2-40B4-BE49-F238E27FC236}">
              <a16:creationId xmlns:a16="http://schemas.microsoft.com/office/drawing/2014/main" id="{56D59DDD-7A1A-4412-BE13-97755BFB79B8}"/>
            </a:ext>
          </a:extLst>
        </xdr:cNvPr>
        <xdr:cNvSpPr txBox="1"/>
      </xdr:nvSpPr>
      <xdr:spPr>
        <a:xfrm>
          <a:off x="18684952" y="1767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19829</xdr:rowOff>
    </xdr:from>
    <xdr:ext cx="469744" cy="259045"/>
    <xdr:sp macro="" textlink="">
      <xdr:nvSpPr>
        <xdr:cNvPr id="754" name="n_3mainValue【公民館】&#10;一人当たり面積">
          <a:extLst>
            <a:ext uri="{FF2B5EF4-FFF2-40B4-BE49-F238E27FC236}">
              <a16:creationId xmlns:a16="http://schemas.microsoft.com/office/drawing/2014/main" id="{7ACA02EA-CFE9-43A9-9D99-48538E46EDB1}"/>
            </a:ext>
          </a:extLst>
        </xdr:cNvPr>
        <xdr:cNvSpPr txBox="1"/>
      </xdr:nvSpPr>
      <xdr:spPr>
        <a:xfrm>
          <a:off x="17867390" y="1767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19829</xdr:rowOff>
    </xdr:from>
    <xdr:ext cx="469744" cy="259045"/>
    <xdr:sp macro="" textlink="">
      <xdr:nvSpPr>
        <xdr:cNvPr id="755" name="n_4mainValue【公民館】&#10;一人当たり面積">
          <a:extLst>
            <a:ext uri="{FF2B5EF4-FFF2-40B4-BE49-F238E27FC236}">
              <a16:creationId xmlns:a16="http://schemas.microsoft.com/office/drawing/2014/main" id="{D81401E6-BC47-49B9-859B-1A80D57F97C0}"/>
            </a:ext>
          </a:extLst>
        </xdr:cNvPr>
        <xdr:cNvSpPr txBox="1"/>
      </xdr:nvSpPr>
      <xdr:spPr>
        <a:xfrm>
          <a:off x="17049827" y="1767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87695FCE-DC8E-45B2-BC66-DAEA523C67EA}"/>
            </a:ext>
          </a:extLst>
        </xdr:cNvPr>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1BEAF02D-3F90-4CF6-8160-2417416BF046}"/>
            </a:ext>
          </a:extLst>
        </xdr:cNvPr>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FF7308DA-B84F-4C44-8F2B-AA64FB49C4DE}"/>
            </a:ext>
          </a:extLst>
        </xdr:cNvPr>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今後は「五泉市保育園等運営基本計画」（令和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及び「五泉市保育園等適正配置実施計画」（令和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年度策定）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に基づき、統合・廃止・民営化による保育園等の適正配置を検討していく。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また、公営住宅は、前年度に比べ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年度から減少が続いている。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これは新しい公営住宅を建設し、老朽化した公営住宅を除却したことによるものである。今後も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公営住宅の適正配置を進める中で、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老朽化した公営住宅の除却を順次予定していることから、更なる減価償却率の減少が見込まれる。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7972C92-F313-42B3-92F0-B2C246C53B37}"/>
            </a:ext>
          </a:extLst>
        </xdr:cNvPr>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8DFD9A9-00EF-4155-AA8E-C5B9B5B7844A}"/>
            </a:ext>
          </a:extLst>
        </xdr:cNvPr>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E9145FE-6B9E-4CD3-9ECD-70FB4463CCC9}"/>
            </a:ext>
          </a:extLst>
        </xdr:cNvPr>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AEABCFF-3494-4D19-ACDC-C93E02A39CBF}"/>
            </a:ext>
          </a:extLst>
        </xdr:cNvPr>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46FE8EE-28BE-4FA0-8135-C5928745E85C}"/>
            </a:ext>
          </a:extLst>
        </xdr:cNvPr>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2AEC7AF-5377-45E7-948C-A054B86B2816}"/>
            </a:ext>
          </a:extLst>
        </xdr:cNvPr>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4E209EF-888A-4411-B64F-79510BE5B4F9}"/>
            </a:ext>
          </a:extLst>
        </xdr:cNvPr>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687EF8A-19F7-4C1E-8E0C-05140BAF0616}"/>
            </a:ext>
          </a:extLst>
        </xdr:cNvPr>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EDA6F15-89A0-4C3F-B7F2-B063E75611B2}"/>
            </a:ext>
          </a:extLst>
        </xdr:cNvPr>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9F311CF-7E95-487F-ACF0-4353CD5E135D}"/>
            </a:ext>
          </a:extLst>
        </xdr:cNvPr>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48,091
47,681
351.91
24,196,326
23,183,054
968,023
14,527,763
27,599,809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58A93FA-D399-4E1D-AD4C-AF14121C2724}"/>
            </a:ext>
          </a:extLst>
        </xdr:cNvPr>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5252213-E0B1-4218-8A18-D0A765E31809}"/>
            </a:ext>
          </a:extLst>
        </xdr:cNvPr>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2170718-9AED-42A3-8E68-4CDEA1D0B0C8}"/>
            </a:ext>
          </a:extLst>
        </xdr:cNvPr>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22B6377-A083-44F6-A942-E870137D0965}"/>
            </a:ext>
          </a:extLst>
        </xdr:cNvPr>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9B914CD-C8DF-49C6-B6FC-FB8FE91398FA}"/>
            </a:ext>
          </a:extLst>
        </xdr:cNvPr>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2EFA1A5-62DF-4197-91A6-7BEB228FA5BA}"/>
            </a:ext>
          </a:extLst>
        </xdr:cNvPr>
        <xdr:cNvSpPr/>
      </xdr:nvSpPr>
      <xdr:spPr>
        <a:xfrm>
          <a:off x="6646863" y="1628775"/>
          <a:ext cx="3171825"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926437E-F384-45D3-B810-AD3D33FAEE6A}"/>
            </a:ext>
          </a:extLst>
        </xdr:cNvPr>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3F7522C-F353-4D0A-A9C5-D3A8CFD742D0}"/>
            </a:ext>
          </a:extLst>
        </xdr:cNvPr>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7BB1978-1956-45F5-AA1B-B51A12E1C3E4}"/>
            </a:ext>
          </a:extLst>
        </xdr:cNvPr>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AD7EF1C-6A89-4614-997A-74558A943684}"/>
            </a:ext>
          </a:extLst>
        </xdr:cNvPr>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4617205-E8AB-4314-A2E1-CB4FFD60054F}"/>
            </a:ext>
          </a:extLst>
        </xdr:cNvPr>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269FE7F-B19F-40A9-9A57-84F9AFFB3A31}"/>
            </a:ext>
          </a:extLst>
        </xdr:cNvPr>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9D6AEDC-98E0-4C87-9BAE-1BBD6A783FB3}"/>
            </a:ext>
          </a:extLst>
        </xdr:cNvPr>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CB4E45C-032C-4683-9511-45C6B9A507AF}"/>
            </a:ext>
          </a:extLst>
        </xdr:cNvPr>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BBFEAA1-6EDE-41D1-ADFF-B2607EDF812B}"/>
            </a:ext>
          </a:extLst>
        </xdr:cNvPr>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40662FE-D1D9-4FD1-9BED-BE4AFC063711}"/>
            </a:ext>
          </a:extLst>
        </xdr:cNvPr>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47BB1E7-9FE9-486B-8839-35E8E0614A8B}"/>
            </a:ext>
          </a:extLst>
        </xdr:cNvPr>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4D91C5D-D469-492A-96CF-8BE352E2DE49}"/>
            </a:ext>
          </a:extLst>
        </xdr:cNvPr>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F5102EE-C8F2-48F5-80A6-BA8840FECC30}"/>
            </a:ext>
          </a:extLst>
        </xdr:cNvPr>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343BB7E-ED9E-4146-B198-BF00B8C263AB}"/>
            </a:ext>
          </a:extLst>
        </xdr:cNvPr>
        <xdr:cNvSpPr txBox="1"/>
      </xdr:nvSpPr>
      <xdr:spPr>
        <a:xfrm>
          <a:off x="655638"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2CB9229-5B54-4FBF-B771-8277C97F9956}"/>
            </a:ext>
          </a:extLst>
        </xdr:cNvPr>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0883E84-E086-46C1-B0A0-D34047954253}"/>
            </a:ext>
          </a:extLst>
        </xdr:cNvPr>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8DD9E91-822C-4457-BE10-466F52EEC1B7}"/>
            </a:ext>
          </a:extLst>
        </xdr:cNvPr>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6C40224-69C1-4A5D-8AFA-ABD6C7FC6BD6}"/>
            </a:ext>
          </a:extLst>
        </xdr:cNvPr>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1600604-B029-4968-BADB-18C23A2F927F}"/>
            </a:ext>
          </a:extLst>
        </xdr:cNvPr>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5362CD3-490A-428A-91FD-42B80D20899A}"/>
            </a:ext>
          </a:extLst>
        </xdr:cNvPr>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D03DB7B-0DA2-4BD3-BA08-2482394F598B}"/>
            </a:ext>
          </a:extLst>
        </xdr:cNvPr>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CC4EB39-4BEA-40AB-BEF1-E2BB8CF2A29E}"/>
            </a:ext>
          </a:extLst>
        </xdr:cNvPr>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71A30BB-55E2-44D5-A039-7B41E71B93B9}"/>
            </a:ext>
          </a:extLst>
        </xdr:cNvPr>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AE361CC-D81C-4E01-B091-0A058F818795}"/>
            </a:ext>
          </a:extLst>
        </xdr:cNvPr>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D662BDD-0799-49D0-99DF-21E0C6483652}"/>
            </a:ext>
          </a:extLst>
        </xdr:cNvPr>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3BBBCAA-FCE2-43ED-834F-D2FEBFC2E2B3}"/>
            </a:ext>
          </a:extLst>
        </xdr:cNvPr>
        <xdr:cNvSpPr txBox="1"/>
      </xdr:nvSpPr>
      <xdr:spPr>
        <a:xfrm>
          <a:off x="280534"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93E7A30-F19B-487B-A68C-BC0AB2CE6BED}"/>
            </a:ext>
          </a:extLst>
        </xdr:cNvPr>
        <xdr:cNvCxnSpPr/>
      </xdr:nvCxnSpPr>
      <xdr:spPr>
        <a:xfrm>
          <a:off x="704850" y="690290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D283F2B-5177-40A4-AC17-AB2B7260417E}"/>
            </a:ext>
          </a:extLst>
        </xdr:cNvPr>
        <xdr:cNvSpPr txBox="1"/>
      </xdr:nvSpPr>
      <xdr:spPr>
        <a:xfrm>
          <a:off x="280534"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7451D35-102F-4122-9BCE-3B49E6F67479}"/>
            </a:ext>
          </a:extLst>
        </xdr:cNvPr>
        <xdr:cNvCxnSpPr/>
      </xdr:nvCxnSpPr>
      <xdr:spPr>
        <a:xfrm>
          <a:off x="704850" y="659538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C14A30C-C28D-4EC2-BAD2-6DFCB92D5C4C}"/>
            </a:ext>
          </a:extLst>
        </xdr:cNvPr>
        <xdr:cNvSpPr txBox="1"/>
      </xdr:nvSpPr>
      <xdr:spPr>
        <a:xfrm>
          <a:off x="344654" y="64626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E66E112-4AEA-4D59-A9C3-DB0E3294CF18}"/>
            </a:ext>
          </a:extLst>
        </xdr:cNvPr>
        <xdr:cNvCxnSpPr/>
      </xdr:nvCxnSpPr>
      <xdr:spPr>
        <a:xfrm>
          <a:off x="704850" y="628786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070B07F-4B2D-44CC-82F3-38C7503258D1}"/>
            </a:ext>
          </a:extLst>
        </xdr:cNvPr>
        <xdr:cNvSpPr txBox="1"/>
      </xdr:nvSpPr>
      <xdr:spPr>
        <a:xfrm>
          <a:off x="344654"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324F5EC-11AD-432E-B21E-F7601AF6BE7C}"/>
            </a:ext>
          </a:extLst>
        </xdr:cNvPr>
        <xdr:cNvCxnSpPr/>
      </xdr:nvCxnSpPr>
      <xdr:spPr>
        <a:xfrm>
          <a:off x="704850" y="598033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D8FECDF-D4BE-47D7-AB31-A74F1CB7DBAD}"/>
            </a:ext>
          </a:extLst>
        </xdr:cNvPr>
        <xdr:cNvSpPr txBox="1"/>
      </xdr:nvSpPr>
      <xdr:spPr>
        <a:xfrm>
          <a:off x="344654"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1F0245C-8876-480A-8745-C22328F34DA9}"/>
            </a:ext>
          </a:extLst>
        </xdr:cNvPr>
        <xdr:cNvCxnSpPr/>
      </xdr:nvCxnSpPr>
      <xdr:spPr>
        <a:xfrm>
          <a:off x="704850" y="5672818"/>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A8FC294-8ED0-4728-9F24-3CBF6485F6EF}"/>
            </a:ext>
          </a:extLst>
        </xdr:cNvPr>
        <xdr:cNvSpPr txBox="1"/>
      </xdr:nvSpPr>
      <xdr:spPr>
        <a:xfrm>
          <a:off x="344654" y="55305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4B24D3A-368C-430B-B3BB-F5495B7D012B}"/>
            </a:ext>
          </a:extLst>
        </xdr:cNvPr>
        <xdr:cNvCxnSpPr/>
      </xdr:nvCxnSpPr>
      <xdr:spPr>
        <a:xfrm>
          <a:off x="704850" y="535577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B461CC6-5686-436A-B610-A61FD9D74FB4}"/>
            </a:ext>
          </a:extLst>
        </xdr:cNvPr>
        <xdr:cNvSpPr txBox="1"/>
      </xdr:nvSpPr>
      <xdr:spPr>
        <a:xfrm>
          <a:off x="394486" y="52230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122120F-6301-4CEF-A3A7-8A6B2781D1E2}"/>
            </a:ext>
          </a:extLst>
        </xdr:cNvPr>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8881970-DCF9-42FE-BF5B-7782F85B66EE}"/>
            </a:ext>
          </a:extLst>
        </xdr:cNvPr>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995C5C2F-329A-438E-AFEA-668DFC0F1ABA}"/>
            </a:ext>
          </a:extLst>
        </xdr:cNvPr>
        <xdr:cNvCxnSpPr/>
      </xdr:nvCxnSpPr>
      <xdr:spPr>
        <a:xfrm flipV="1">
          <a:off x="4291965" y="5473337"/>
          <a:ext cx="0" cy="142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2CD2AB72-F66A-4040-9FE5-88176B7934FA}"/>
            </a:ext>
          </a:extLst>
        </xdr:cNvPr>
        <xdr:cNvSpPr txBox="1"/>
      </xdr:nvSpPr>
      <xdr:spPr>
        <a:xfrm>
          <a:off x="4330700" y="690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1CBFC468-450C-46F3-9104-6B946F2C1E39}"/>
            </a:ext>
          </a:extLst>
        </xdr:cNvPr>
        <xdr:cNvCxnSpPr/>
      </xdr:nvCxnSpPr>
      <xdr:spPr>
        <a:xfrm>
          <a:off x="4217988" y="690290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1C8089C8-B37D-4F75-BDFE-DFC49ED41CCD}"/>
            </a:ext>
          </a:extLst>
        </xdr:cNvPr>
        <xdr:cNvSpPr txBox="1"/>
      </xdr:nvSpPr>
      <xdr:spPr>
        <a:xfrm>
          <a:off x="4330700" y="5258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17D8BBF4-7D2A-4169-80EB-1AC702735A75}"/>
            </a:ext>
          </a:extLst>
        </xdr:cNvPr>
        <xdr:cNvCxnSpPr/>
      </xdr:nvCxnSpPr>
      <xdr:spPr>
        <a:xfrm>
          <a:off x="4217988" y="547333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a:extLst>
            <a:ext uri="{FF2B5EF4-FFF2-40B4-BE49-F238E27FC236}">
              <a16:creationId xmlns:a16="http://schemas.microsoft.com/office/drawing/2014/main" id="{8DC310AC-1B05-41E8-92CC-2F38B4013EC9}"/>
            </a:ext>
          </a:extLst>
        </xdr:cNvPr>
        <xdr:cNvSpPr txBox="1"/>
      </xdr:nvSpPr>
      <xdr:spPr>
        <a:xfrm>
          <a:off x="4330700" y="6087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F8100402-DE00-44BA-AE1E-E38AA474A819}"/>
            </a:ext>
          </a:extLst>
        </xdr:cNvPr>
        <xdr:cNvSpPr/>
      </xdr:nvSpPr>
      <xdr:spPr>
        <a:xfrm>
          <a:off x="4241800" y="610942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DCB8E224-55FC-4796-81D8-F12652C7E58D}"/>
            </a:ext>
          </a:extLst>
        </xdr:cNvPr>
        <xdr:cNvSpPr/>
      </xdr:nvSpPr>
      <xdr:spPr>
        <a:xfrm>
          <a:off x="3475038" y="608330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E380CFD6-0B43-4BE7-9CFA-2844426D01C4}"/>
            </a:ext>
          </a:extLst>
        </xdr:cNvPr>
        <xdr:cNvSpPr/>
      </xdr:nvSpPr>
      <xdr:spPr>
        <a:xfrm>
          <a:off x="2643188" y="601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83A08AAF-5C8D-40AA-B89C-BB208977819A}"/>
            </a:ext>
          </a:extLst>
        </xdr:cNvPr>
        <xdr:cNvSpPr/>
      </xdr:nvSpPr>
      <xdr:spPr>
        <a:xfrm>
          <a:off x="1825625" y="600301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0A6B80E9-BC78-41D8-80BA-F8EF4F52CD1B}"/>
            </a:ext>
          </a:extLst>
        </xdr:cNvPr>
        <xdr:cNvSpPr/>
      </xdr:nvSpPr>
      <xdr:spPr>
        <a:xfrm>
          <a:off x="1008063" y="5968728"/>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AF0D5B7-7A6C-43A9-9160-090BCCDCCCA7}"/>
            </a:ext>
          </a:extLst>
        </xdr:cNvPr>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46C71C7-A71C-4075-A7B3-ECDE05AEA467}"/>
            </a:ext>
          </a:extLst>
        </xdr:cNvPr>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F84BF25-BA17-416F-BDA2-EF8AC0E3658D}"/>
            </a:ext>
          </a:extLst>
        </xdr:cNvPr>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503FF44-2C69-440A-92BD-B51FE2AA9E39}"/>
            </a:ext>
          </a:extLst>
        </xdr:cNvPr>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38FA2B9-BBF1-4C83-9AB1-782308C251B3}"/>
            </a:ext>
          </a:extLst>
        </xdr:cNvPr>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142966</xdr:rowOff>
    </xdr:from>
    <xdr:to>
      <xdr:col>24</xdr:col>
      <xdr:colOff>114300</xdr:colOff>
      <xdr:row>37</xdr:row>
      <xdr:rowOff>73116</xdr:rowOff>
    </xdr:to>
    <xdr:sp macro="" textlink="">
      <xdr:nvSpPr>
        <xdr:cNvPr id="74" name="楕円 73">
          <a:extLst>
            <a:ext uri="{FF2B5EF4-FFF2-40B4-BE49-F238E27FC236}">
              <a16:creationId xmlns:a16="http://schemas.microsoft.com/office/drawing/2014/main" id="{1C3908D9-E672-42AD-BEBC-D1844BA3DEBB}"/>
            </a:ext>
          </a:extLst>
        </xdr:cNvPr>
        <xdr:cNvSpPr/>
      </xdr:nvSpPr>
      <xdr:spPr>
        <a:xfrm>
          <a:off x="4241800" y="598179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165843</xdr:rowOff>
    </xdr:from>
    <xdr:ext cx="405111" cy="259045"/>
    <xdr:sp macro="" textlink="">
      <xdr:nvSpPr>
        <xdr:cNvPr id="75" name="【図書館】&#10;有形固定資産減価償却率該当値テキスト">
          <a:extLst>
            <a:ext uri="{FF2B5EF4-FFF2-40B4-BE49-F238E27FC236}">
              <a16:creationId xmlns:a16="http://schemas.microsoft.com/office/drawing/2014/main" id="{504C3E7A-D2D0-48BC-8EE0-07A6E78DFB20}"/>
            </a:ext>
          </a:extLst>
        </xdr:cNvPr>
        <xdr:cNvSpPr txBox="1"/>
      </xdr:nvSpPr>
      <xdr:spPr>
        <a:xfrm>
          <a:off x="4330700" y="5837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110308</xdr:rowOff>
    </xdr:from>
    <xdr:to>
      <xdr:col>20</xdr:col>
      <xdr:colOff>38100</xdr:colOff>
      <xdr:row>37</xdr:row>
      <xdr:rowOff>40458</xdr:rowOff>
    </xdr:to>
    <xdr:sp macro="" textlink="">
      <xdr:nvSpPr>
        <xdr:cNvPr id="76" name="楕円 75">
          <a:extLst>
            <a:ext uri="{FF2B5EF4-FFF2-40B4-BE49-F238E27FC236}">
              <a16:creationId xmlns:a16="http://schemas.microsoft.com/office/drawing/2014/main" id="{C43CEC85-24E3-4BD6-B1FD-26907993B3CF}"/>
            </a:ext>
          </a:extLst>
        </xdr:cNvPr>
        <xdr:cNvSpPr/>
      </xdr:nvSpPr>
      <xdr:spPr>
        <a:xfrm>
          <a:off x="3475038" y="5949133"/>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161108</xdr:rowOff>
    </xdr:from>
    <xdr:to>
      <xdr:col>24</xdr:col>
      <xdr:colOff>63500</xdr:colOff>
      <xdr:row>37</xdr:row>
      <xdr:rowOff>22316</xdr:rowOff>
    </xdr:to>
    <xdr:cxnSp macro="">
      <xdr:nvCxnSpPr>
        <xdr:cNvPr id="77" name="直線コネクタ 76">
          <a:extLst>
            <a:ext uri="{FF2B5EF4-FFF2-40B4-BE49-F238E27FC236}">
              <a16:creationId xmlns:a16="http://schemas.microsoft.com/office/drawing/2014/main" id="{E74B93D5-3384-4DA5-B9B5-8B59CD36069B}"/>
            </a:ext>
          </a:extLst>
        </xdr:cNvPr>
        <xdr:cNvCxnSpPr/>
      </xdr:nvCxnSpPr>
      <xdr:spPr>
        <a:xfrm>
          <a:off x="3525838" y="5999933"/>
          <a:ext cx="766762" cy="2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77651</xdr:rowOff>
    </xdr:from>
    <xdr:to>
      <xdr:col>15</xdr:col>
      <xdr:colOff>101600</xdr:colOff>
      <xdr:row>37</xdr:row>
      <xdr:rowOff>7801</xdr:rowOff>
    </xdr:to>
    <xdr:sp macro="" textlink="">
      <xdr:nvSpPr>
        <xdr:cNvPr id="78" name="楕円 77">
          <a:extLst>
            <a:ext uri="{FF2B5EF4-FFF2-40B4-BE49-F238E27FC236}">
              <a16:creationId xmlns:a16="http://schemas.microsoft.com/office/drawing/2014/main" id="{1DFDA911-C3E7-4D28-AFC9-C9C86250D6BB}"/>
            </a:ext>
          </a:extLst>
        </xdr:cNvPr>
        <xdr:cNvSpPr/>
      </xdr:nvSpPr>
      <xdr:spPr>
        <a:xfrm>
          <a:off x="2643188" y="591647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128451</xdr:rowOff>
    </xdr:from>
    <xdr:to>
      <xdr:col>19</xdr:col>
      <xdr:colOff>177800</xdr:colOff>
      <xdr:row>36</xdr:row>
      <xdr:rowOff>161108</xdr:rowOff>
    </xdr:to>
    <xdr:cxnSp macro="">
      <xdr:nvCxnSpPr>
        <xdr:cNvPr id="79" name="直線コネクタ 78">
          <a:extLst>
            <a:ext uri="{FF2B5EF4-FFF2-40B4-BE49-F238E27FC236}">
              <a16:creationId xmlns:a16="http://schemas.microsoft.com/office/drawing/2014/main" id="{CBADCD25-96A6-4857-A09E-F08C062E6ED0}"/>
            </a:ext>
          </a:extLst>
        </xdr:cNvPr>
        <xdr:cNvCxnSpPr/>
      </xdr:nvCxnSpPr>
      <xdr:spPr>
        <a:xfrm>
          <a:off x="2693988" y="5967276"/>
          <a:ext cx="8318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43361</xdr:rowOff>
    </xdr:from>
    <xdr:to>
      <xdr:col>10</xdr:col>
      <xdr:colOff>165100</xdr:colOff>
      <xdr:row>36</xdr:row>
      <xdr:rowOff>144961</xdr:rowOff>
    </xdr:to>
    <xdr:sp macro="" textlink="">
      <xdr:nvSpPr>
        <xdr:cNvPr id="80" name="楕円 79">
          <a:extLst>
            <a:ext uri="{FF2B5EF4-FFF2-40B4-BE49-F238E27FC236}">
              <a16:creationId xmlns:a16="http://schemas.microsoft.com/office/drawing/2014/main" id="{60FCF90B-3BC6-4DBB-AE23-EA3F9783EDB7}"/>
            </a:ext>
          </a:extLst>
        </xdr:cNvPr>
        <xdr:cNvSpPr/>
      </xdr:nvSpPr>
      <xdr:spPr>
        <a:xfrm>
          <a:off x="1825625" y="58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94161</xdr:rowOff>
    </xdr:from>
    <xdr:to>
      <xdr:col>15</xdr:col>
      <xdr:colOff>50800</xdr:colOff>
      <xdr:row>36</xdr:row>
      <xdr:rowOff>128451</xdr:rowOff>
    </xdr:to>
    <xdr:cxnSp macro="">
      <xdr:nvCxnSpPr>
        <xdr:cNvPr id="81" name="直線コネクタ 80">
          <a:extLst>
            <a:ext uri="{FF2B5EF4-FFF2-40B4-BE49-F238E27FC236}">
              <a16:creationId xmlns:a16="http://schemas.microsoft.com/office/drawing/2014/main" id="{30ABCBB7-B474-4E4C-93E3-48AE8BD359F3}"/>
            </a:ext>
          </a:extLst>
        </xdr:cNvPr>
        <xdr:cNvCxnSpPr/>
      </xdr:nvCxnSpPr>
      <xdr:spPr>
        <a:xfrm>
          <a:off x="1876425" y="5932986"/>
          <a:ext cx="817563"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10704</xdr:rowOff>
    </xdr:from>
    <xdr:to>
      <xdr:col>6</xdr:col>
      <xdr:colOff>38100</xdr:colOff>
      <xdr:row>36</xdr:row>
      <xdr:rowOff>112304</xdr:rowOff>
    </xdr:to>
    <xdr:sp macro="" textlink="">
      <xdr:nvSpPr>
        <xdr:cNvPr id="82" name="楕円 81">
          <a:extLst>
            <a:ext uri="{FF2B5EF4-FFF2-40B4-BE49-F238E27FC236}">
              <a16:creationId xmlns:a16="http://schemas.microsoft.com/office/drawing/2014/main" id="{20EC9A29-EF55-4E5C-969A-367D3360AB70}"/>
            </a:ext>
          </a:extLst>
        </xdr:cNvPr>
        <xdr:cNvSpPr/>
      </xdr:nvSpPr>
      <xdr:spPr>
        <a:xfrm>
          <a:off x="1008063" y="584952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61504</xdr:rowOff>
    </xdr:from>
    <xdr:to>
      <xdr:col>10</xdr:col>
      <xdr:colOff>114300</xdr:colOff>
      <xdr:row>36</xdr:row>
      <xdr:rowOff>94161</xdr:rowOff>
    </xdr:to>
    <xdr:cxnSp macro="">
      <xdr:nvCxnSpPr>
        <xdr:cNvPr id="83" name="直線コネクタ 82">
          <a:extLst>
            <a:ext uri="{FF2B5EF4-FFF2-40B4-BE49-F238E27FC236}">
              <a16:creationId xmlns:a16="http://schemas.microsoft.com/office/drawing/2014/main" id="{F1D8B90E-FFBE-4149-8AA2-C8DEA41FB75C}"/>
            </a:ext>
          </a:extLst>
        </xdr:cNvPr>
        <xdr:cNvCxnSpPr/>
      </xdr:nvCxnSpPr>
      <xdr:spPr>
        <a:xfrm>
          <a:off x="1058863" y="5900329"/>
          <a:ext cx="817562"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84" name="n_1aveValue【図書館】&#10;有形固定資産減価償却率">
          <a:extLst>
            <a:ext uri="{FF2B5EF4-FFF2-40B4-BE49-F238E27FC236}">
              <a16:creationId xmlns:a16="http://schemas.microsoft.com/office/drawing/2014/main" id="{98E837D6-F217-46F7-A122-FBB5C32EF788}"/>
            </a:ext>
          </a:extLst>
        </xdr:cNvPr>
        <xdr:cNvSpPr txBox="1"/>
      </xdr:nvSpPr>
      <xdr:spPr>
        <a:xfrm>
          <a:off x="3324869" y="616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0A5911F2-A6B9-4251-A59A-81F2F1BBD06C}"/>
            </a:ext>
          </a:extLst>
        </xdr:cNvPr>
        <xdr:cNvSpPr txBox="1"/>
      </xdr:nvSpPr>
      <xdr:spPr>
        <a:xfrm>
          <a:off x="2505719" y="6109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85470</xdr:rowOff>
    </xdr:from>
    <xdr:ext cx="405111" cy="259045"/>
    <xdr:sp macro="" textlink="">
      <xdr:nvSpPr>
        <xdr:cNvPr id="86" name="n_3aveValue【図書館】&#10;有形固定資産減価償却率">
          <a:extLst>
            <a:ext uri="{FF2B5EF4-FFF2-40B4-BE49-F238E27FC236}">
              <a16:creationId xmlns:a16="http://schemas.microsoft.com/office/drawing/2014/main" id="{AE444AE3-555E-426E-9D0C-E28C31D893CA}"/>
            </a:ext>
          </a:extLst>
        </xdr:cNvPr>
        <xdr:cNvSpPr txBox="1"/>
      </xdr:nvSpPr>
      <xdr:spPr>
        <a:xfrm>
          <a:off x="1688157" y="6086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51180</xdr:rowOff>
    </xdr:from>
    <xdr:ext cx="405111" cy="259045"/>
    <xdr:sp macro="" textlink="">
      <xdr:nvSpPr>
        <xdr:cNvPr id="87" name="n_4aveValue【図書館】&#10;有形固定資産減価償却率">
          <a:extLst>
            <a:ext uri="{FF2B5EF4-FFF2-40B4-BE49-F238E27FC236}">
              <a16:creationId xmlns:a16="http://schemas.microsoft.com/office/drawing/2014/main" id="{16AD088F-AC49-4D71-8D53-35D043EF3FE1}"/>
            </a:ext>
          </a:extLst>
        </xdr:cNvPr>
        <xdr:cNvSpPr txBox="1"/>
      </xdr:nvSpPr>
      <xdr:spPr>
        <a:xfrm>
          <a:off x="870594" y="6051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56985</xdr:rowOff>
    </xdr:from>
    <xdr:ext cx="405111" cy="259045"/>
    <xdr:sp macro="" textlink="">
      <xdr:nvSpPr>
        <xdr:cNvPr id="88" name="n_1mainValue【図書館】&#10;有形固定資産減価償却率">
          <a:extLst>
            <a:ext uri="{FF2B5EF4-FFF2-40B4-BE49-F238E27FC236}">
              <a16:creationId xmlns:a16="http://schemas.microsoft.com/office/drawing/2014/main" id="{548109BE-1DB1-4C02-9955-691C6169F659}"/>
            </a:ext>
          </a:extLst>
        </xdr:cNvPr>
        <xdr:cNvSpPr txBox="1"/>
      </xdr:nvSpPr>
      <xdr:spPr>
        <a:xfrm>
          <a:off x="3324869" y="57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24328</xdr:rowOff>
    </xdr:from>
    <xdr:ext cx="405111" cy="259045"/>
    <xdr:sp macro="" textlink="">
      <xdr:nvSpPr>
        <xdr:cNvPr id="89" name="n_2mainValue【図書館】&#10;有形固定資産減価償却率">
          <a:extLst>
            <a:ext uri="{FF2B5EF4-FFF2-40B4-BE49-F238E27FC236}">
              <a16:creationId xmlns:a16="http://schemas.microsoft.com/office/drawing/2014/main" id="{8CCEDCAF-8B67-497A-AE65-DA77C25FC67E}"/>
            </a:ext>
          </a:extLst>
        </xdr:cNvPr>
        <xdr:cNvSpPr txBox="1"/>
      </xdr:nvSpPr>
      <xdr:spPr>
        <a:xfrm>
          <a:off x="2505719" y="57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161488</xdr:rowOff>
    </xdr:from>
    <xdr:ext cx="405111" cy="259045"/>
    <xdr:sp macro="" textlink="">
      <xdr:nvSpPr>
        <xdr:cNvPr id="90" name="n_3mainValue【図書館】&#10;有形固定資産減価償却率">
          <a:extLst>
            <a:ext uri="{FF2B5EF4-FFF2-40B4-BE49-F238E27FC236}">
              <a16:creationId xmlns:a16="http://schemas.microsoft.com/office/drawing/2014/main" id="{171133FD-4C43-4B66-950F-ADCDF1749BDB}"/>
            </a:ext>
          </a:extLst>
        </xdr:cNvPr>
        <xdr:cNvSpPr txBox="1"/>
      </xdr:nvSpPr>
      <xdr:spPr>
        <a:xfrm>
          <a:off x="1688157" y="567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128831</xdr:rowOff>
    </xdr:from>
    <xdr:ext cx="405111" cy="259045"/>
    <xdr:sp macro="" textlink="">
      <xdr:nvSpPr>
        <xdr:cNvPr id="91" name="n_4mainValue【図書館】&#10;有形固定資産減価償却率">
          <a:extLst>
            <a:ext uri="{FF2B5EF4-FFF2-40B4-BE49-F238E27FC236}">
              <a16:creationId xmlns:a16="http://schemas.microsoft.com/office/drawing/2014/main" id="{B90A4B50-3A76-46E1-84E0-0B8B50C50212}"/>
            </a:ext>
          </a:extLst>
        </xdr:cNvPr>
        <xdr:cNvSpPr txBox="1"/>
      </xdr:nvSpPr>
      <xdr:spPr>
        <a:xfrm>
          <a:off x="870594" y="564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2F0E246-C171-4E68-82F0-A52127140F45}"/>
            </a:ext>
          </a:extLst>
        </xdr:cNvPr>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F84A0F3-7FF9-4DF6-8981-D38364C155A8}"/>
            </a:ext>
          </a:extLst>
        </xdr:cNvPr>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C979D15-F271-42BE-80E3-167BD802B3F0}"/>
            </a:ext>
          </a:extLst>
        </xdr:cNvPr>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FD6867E-8A4F-4095-B625-F3A1A322ED48}"/>
            </a:ext>
          </a:extLst>
        </xdr:cNvPr>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C679138-CA5B-49EA-AE8F-EFB26BE2C1D3}"/>
            </a:ext>
          </a:extLst>
        </xdr:cNvPr>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8AF3D8D-1F8C-4DE9-A8BF-33D167CB5281}"/>
            </a:ext>
          </a:extLst>
        </xdr:cNvPr>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7F03AAA-0C05-4100-BFFB-2126B12A7EE0}"/>
            </a:ext>
          </a:extLst>
        </xdr:cNvPr>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E37C3E1-35DC-4AE8-AF64-67B119807CDF}"/>
            </a:ext>
          </a:extLst>
        </xdr:cNvPr>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7CB66F3-B208-43CB-A102-DD67B8DA4095}"/>
            </a:ext>
          </a:extLst>
        </xdr:cNvPr>
        <xdr:cNvSpPr txBox="1"/>
      </xdr:nvSpPr>
      <xdr:spPr>
        <a:xfrm>
          <a:off x="60801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1459AE9-446D-4455-AEDE-4ADD744B101F}"/>
            </a:ext>
          </a:extLst>
        </xdr:cNvPr>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138CEAC-7E7F-48AC-831C-FB43C008C487}"/>
            </a:ext>
          </a:extLst>
        </xdr:cNvPr>
        <xdr:cNvCxnSpPr/>
      </xdr:nvCxnSpPr>
      <xdr:spPr>
        <a:xfrm>
          <a:off x="6118225" y="6848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6067BF83-AFDF-4EDB-8622-908B41B42F46}"/>
            </a:ext>
          </a:extLst>
        </xdr:cNvPr>
        <xdr:cNvSpPr txBox="1"/>
      </xdr:nvSpPr>
      <xdr:spPr>
        <a:xfrm>
          <a:off x="56796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37B10D6-0F4D-4F87-ABA7-C1E16C2B2105}"/>
            </a:ext>
          </a:extLst>
        </xdr:cNvPr>
        <xdr:cNvCxnSpPr/>
      </xdr:nvCxnSpPr>
      <xdr:spPr>
        <a:xfrm>
          <a:off x="6118225" y="64865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EEA75A7A-79D2-47F5-9893-647DA7257FE9}"/>
            </a:ext>
          </a:extLst>
        </xdr:cNvPr>
        <xdr:cNvSpPr txBox="1"/>
      </xdr:nvSpPr>
      <xdr:spPr>
        <a:xfrm>
          <a:off x="5679621"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9FE8CDC-6505-4F8F-B34A-DBAC338CECCE}"/>
            </a:ext>
          </a:extLst>
        </xdr:cNvPr>
        <xdr:cNvCxnSpPr/>
      </xdr:nvCxnSpPr>
      <xdr:spPr>
        <a:xfrm>
          <a:off x="6118225" y="6134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AF484FED-FC41-4745-8619-5EBC056E409F}"/>
            </a:ext>
          </a:extLst>
        </xdr:cNvPr>
        <xdr:cNvSpPr txBox="1"/>
      </xdr:nvSpPr>
      <xdr:spPr>
        <a:xfrm>
          <a:off x="5679621" y="600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70A54BF-C163-4311-A626-3D10C178F74D}"/>
            </a:ext>
          </a:extLst>
        </xdr:cNvPr>
        <xdr:cNvCxnSpPr/>
      </xdr:nvCxnSpPr>
      <xdr:spPr>
        <a:xfrm>
          <a:off x="6118225" y="5772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18C61F66-CDD2-452E-B7AF-B89EB7DF2832}"/>
            </a:ext>
          </a:extLst>
        </xdr:cNvPr>
        <xdr:cNvSpPr txBox="1"/>
      </xdr:nvSpPr>
      <xdr:spPr>
        <a:xfrm>
          <a:off x="5679621" y="5639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1244F55-93DC-443A-8F2C-B2D0C17401D4}"/>
            </a:ext>
          </a:extLst>
        </xdr:cNvPr>
        <xdr:cNvCxnSpPr/>
      </xdr:nvCxnSpPr>
      <xdr:spPr>
        <a:xfrm>
          <a:off x="6118225" y="54102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92161681-C052-4030-8DFC-8E1BD7D0ADC0}"/>
            </a:ext>
          </a:extLst>
        </xdr:cNvPr>
        <xdr:cNvSpPr txBox="1"/>
      </xdr:nvSpPr>
      <xdr:spPr>
        <a:xfrm>
          <a:off x="5679621" y="5277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D306187-8F60-49DE-B7F9-5412F4E8921F}"/>
            </a:ext>
          </a:extLst>
        </xdr:cNvPr>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CEFCABDB-3CB5-45F6-B2C2-B58F9708DD3F}"/>
            </a:ext>
          </a:extLst>
        </xdr:cNvPr>
        <xdr:cNvSpPr txBox="1"/>
      </xdr:nvSpPr>
      <xdr:spPr>
        <a:xfrm>
          <a:off x="5679621"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5664B899-1F2F-4C3A-9684-4AE6EF2C6D3A}"/>
            </a:ext>
          </a:extLst>
        </xdr:cNvPr>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6C3416B5-7FA4-4921-8EEC-F5252423E869}"/>
            </a:ext>
          </a:extLst>
        </xdr:cNvPr>
        <xdr:cNvCxnSpPr/>
      </xdr:nvCxnSpPr>
      <xdr:spPr>
        <a:xfrm flipV="1">
          <a:off x="9691053" y="5659755"/>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id="{811CEE99-182C-4835-94A7-5BD259C74B01}"/>
            </a:ext>
          </a:extLst>
        </xdr:cNvPr>
        <xdr:cNvSpPr txBox="1"/>
      </xdr:nvSpPr>
      <xdr:spPr>
        <a:xfrm>
          <a:off x="9729788"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A1BACCA8-1464-43FC-9856-9967EAF4224A}"/>
            </a:ext>
          </a:extLst>
        </xdr:cNvPr>
        <xdr:cNvCxnSpPr/>
      </xdr:nvCxnSpPr>
      <xdr:spPr>
        <a:xfrm>
          <a:off x="9617075" y="673608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id="{977B3F52-48E8-4C72-9310-F45CCDA837E8}"/>
            </a:ext>
          </a:extLst>
        </xdr:cNvPr>
        <xdr:cNvSpPr txBox="1"/>
      </xdr:nvSpPr>
      <xdr:spPr>
        <a:xfrm>
          <a:off x="9729788"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E414E9DE-8DC2-4016-B23B-E86D309E82D8}"/>
            </a:ext>
          </a:extLst>
        </xdr:cNvPr>
        <xdr:cNvCxnSpPr/>
      </xdr:nvCxnSpPr>
      <xdr:spPr>
        <a:xfrm>
          <a:off x="9617075" y="565975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20" name="【図書館】&#10;一人当たり面積平均値テキスト">
          <a:extLst>
            <a:ext uri="{FF2B5EF4-FFF2-40B4-BE49-F238E27FC236}">
              <a16:creationId xmlns:a16="http://schemas.microsoft.com/office/drawing/2014/main" id="{1F8268AE-40BF-497E-843D-7F4D020E1422}"/>
            </a:ext>
          </a:extLst>
        </xdr:cNvPr>
        <xdr:cNvSpPr txBox="1"/>
      </xdr:nvSpPr>
      <xdr:spPr>
        <a:xfrm>
          <a:off x="9729788" y="6311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22293507-A402-48A0-A7E7-BC3F2888A3E1}"/>
            </a:ext>
          </a:extLst>
        </xdr:cNvPr>
        <xdr:cNvSpPr/>
      </xdr:nvSpPr>
      <xdr:spPr>
        <a:xfrm>
          <a:off x="9655175" y="632333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B7A90891-8F55-42C5-87F7-D663856FB5F2}"/>
            </a:ext>
          </a:extLst>
        </xdr:cNvPr>
        <xdr:cNvSpPr/>
      </xdr:nvSpPr>
      <xdr:spPr>
        <a:xfrm>
          <a:off x="8874125"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135890</xdr:rowOff>
    </xdr:from>
    <xdr:to>
      <xdr:col>46</xdr:col>
      <xdr:colOff>38100</xdr:colOff>
      <xdr:row>40</xdr:row>
      <xdr:rowOff>66040</xdr:rowOff>
    </xdr:to>
    <xdr:sp macro="" textlink="">
      <xdr:nvSpPr>
        <xdr:cNvPr id="123" name="フローチャート: 判断 122">
          <a:extLst>
            <a:ext uri="{FF2B5EF4-FFF2-40B4-BE49-F238E27FC236}">
              <a16:creationId xmlns:a16="http://schemas.microsoft.com/office/drawing/2014/main" id="{5D8192BE-B06A-499E-9551-EF851CF7F0A9}"/>
            </a:ext>
          </a:extLst>
        </xdr:cNvPr>
        <xdr:cNvSpPr/>
      </xdr:nvSpPr>
      <xdr:spPr>
        <a:xfrm>
          <a:off x="8056563" y="646049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135890</xdr:rowOff>
    </xdr:from>
    <xdr:to>
      <xdr:col>41</xdr:col>
      <xdr:colOff>101600</xdr:colOff>
      <xdr:row>40</xdr:row>
      <xdr:rowOff>66040</xdr:rowOff>
    </xdr:to>
    <xdr:sp macro="" textlink="">
      <xdr:nvSpPr>
        <xdr:cNvPr id="124" name="フローチャート: 判断 123">
          <a:extLst>
            <a:ext uri="{FF2B5EF4-FFF2-40B4-BE49-F238E27FC236}">
              <a16:creationId xmlns:a16="http://schemas.microsoft.com/office/drawing/2014/main" id="{89582CA7-085F-462B-87E6-21DEE83DC2C3}"/>
            </a:ext>
          </a:extLst>
        </xdr:cNvPr>
        <xdr:cNvSpPr/>
      </xdr:nvSpPr>
      <xdr:spPr>
        <a:xfrm>
          <a:off x="7224713" y="646049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25" name="フローチャート: 判断 124">
          <a:extLst>
            <a:ext uri="{FF2B5EF4-FFF2-40B4-BE49-F238E27FC236}">
              <a16:creationId xmlns:a16="http://schemas.microsoft.com/office/drawing/2014/main" id="{2D93D5B2-13CC-47A5-A354-681CDDD993F7}"/>
            </a:ext>
          </a:extLst>
        </xdr:cNvPr>
        <xdr:cNvSpPr/>
      </xdr:nvSpPr>
      <xdr:spPr>
        <a:xfrm>
          <a:off x="6407150" y="645287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FEEF8A8-C2A9-4E86-8509-357214B05FF3}"/>
            </a:ext>
          </a:extLst>
        </xdr:cNvPr>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EF6AEDA-C1C9-4F49-9CF8-A110A62BDA7C}"/>
            </a:ext>
          </a:extLst>
        </xdr:cNvPr>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3DE4762-A8B1-44C9-B89D-C406990B7DD6}"/>
            </a:ext>
          </a:extLst>
        </xdr:cNvPr>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245E705-BB66-4FC2-BF04-7E817674689E}"/>
            </a:ext>
          </a:extLst>
        </xdr:cNvPr>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48473FC-D426-4D8C-A16F-E5F893883920}"/>
            </a:ext>
          </a:extLst>
        </xdr:cNvPr>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124460</xdr:rowOff>
    </xdr:from>
    <xdr:to>
      <xdr:col>55</xdr:col>
      <xdr:colOff>50800</xdr:colOff>
      <xdr:row>39</xdr:row>
      <xdr:rowOff>54610</xdr:rowOff>
    </xdr:to>
    <xdr:sp macro="" textlink="">
      <xdr:nvSpPr>
        <xdr:cNvPr id="131" name="楕円 130">
          <a:extLst>
            <a:ext uri="{FF2B5EF4-FFF2-40B4-BE49-F238E27FC236}">
              <a16:creationId xmlns:a16="http://schemas.microsoft.com/office/drawing/2014/main" id="{76DC7432-1E03-400A-AA56-9D8E248EABAE}"/>
            </a:ext>
          </a:extLst>
        </xdr:cNvPr>
        <xdr:cNvSpPr/>
      </xdr:nvSpPr>
      <xdr:spPr>
        <a:xfrm>
          <a:off x="9655175" y="6287135"/>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147337</xdr:rowOff>
    </xdr:from>
    <xdr:ext cx="469744" cy="259045"/>
    <xdr:sp macro="" textlink="">
      <xdr:nvSpPr>
        <xdr:cNvPr id="132" name="【図書館】&#10;一人当たり面積該当値テキスト">
          <a:extLst>
            <a:ext uri="{FF2B5EF4-FFF2-40B4-BE49-F238E27FC236}">
              <a16:creationId xmlns:a16="http://schemas.microsoft.com/office/drawing/2014/main" id="{5D87EB2E-C6EA-4E72-813D-B7D86F6E9D47}"/>
            </a:ext>
          </a:extLst>
        </xdr:cNvPr>
        <xdr:cNvSpPr txBox="1"/>
      </xdr:nvSpPr>
      <xdr:spPr>
        <a:xfrm>
          <a:off x="9729788"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132080</xdr:rowOff>
    </xdr:from>
    <xdr:to>
      <xdr:col>50</xdr:col>
      <xdr:colOff>165100</xdr:colOff>
      <xdr:row>39</xdr:row>
      <xdr:rowOff>62230</xdr:rowOff>
    </xdr:to>
    <xdr:sp macro="" textlink="">
      <xdr:nvSpPr>
        <xdr:cNvPr id="133" name="楕円 132">
          <a:extLst>
            <a:ext uri="{FF2B5EF4-FFF2-40B4-BE49-F238E27FC236}">
              <a16:creationId xmlns:a16="http://schemas.microsoft.com/office/drawing/2014/main" id="{9E6D4403-46BA-431B-90F5-5C794334AAEB}"/>
            </a:ext>
          </a:extLst>
        </xdr:cNvPr>
        <xdr:cNvSpPr/>
      </xdr:nvSpPr>
      <xdr:spPr>
        <a:xfrm>
          <a:off x="8874125" y="62947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3810</xdr:rowOff>
    </xdr:from>
    <xdr:to>
      <xdr:col>55</xdr:col>
      <xdr:colOff>0</xdr:colOff>
      <xdr:row>39</xdr:row>
      <xdr:rowOff>11430</xdr:rowOff>
    </xdr:to>
    <xdr:cxnSp macro="">
      <xdr:nvCxnSpPr>
        <xdr:cNvPr id="134" name="直線コネクタ 133">
          <a:extLst>
            <a:ext uri="{FF2B5EF4-FFF2-40B4-BE49-F238E27FC236}">
              <a16:creationId xmlns:a16="http://schemas.microsoft.com/office/drawing/2014/main" id="{46765B50-ECE3-45D7-8011-3748D3116146}"/>
            </a:ext>
          </a:extLst>
        </xdr:cNvPr>
        <xdr:cNvCxnSpPr/>
      </xdr:nvCxnSpPr>
      <xdr:spPr>
        <a:xfrm flipV="1">
          <a:off x="8924925" y="6328410"/>
          <a:ext cx="766763"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5" name="楕円 134">
          <a:extLst>
            <a:ext uri="{FF2B5EF4-FFF2-40B4-BE49-F238E27FC236}">
              <a16:creationId xmlns:a16="http://schemas.microsoft.com/office/drawing/2014/main" id="{85CB1B5B-7957-4E99-946A-A5213894C1F4}"/>
            </a:ext>
          </a:extLst>
        </xdr:cNvPr>
        <xdr:cNvSpPr/>
      </xdr:nvSpPr>
      <xdr:spPr>
        <a:xfrm>
          <a:off x="8056563" y="630237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11430</xdr:rowOff>
    </xdr:from>
    <xdr:to>
      <xdr:col>50</xdr:col>
      <xdr:colOff>114300</xdr:colOff>
      <xdr:row>39</xdr:row>
      <xdr:rowOff>19050</xdr:rowOff>
    </xdr:to>
    <xdr:cxnSp macro="">
      <xdr:nvCxnSpPr>
        <xdr:cNvPr id="136" name="直線コネクタ 135">
          <a:extLst>
            <a:ext uri="{FF2B5EF4-FFF2-40B4-BE49-F238E27FC236}">
              <a16:creationId xmlns:a16="http://schemas.microsoft.com/office/drawing/2014/main" id="{2CAF0989-CED0-455E-A5F2-0880123ADA0D}"/>
            </a:ext>
          </a:extLst>
        </xdr:cNvPr>
        <xdr:cNvCxnSpPr/>
      </xdr:nvCxnSpPr>
      <xdr:spPr>
        <a:xfrm flipV="1">
          <a:off x="8107363" y="6336030"/>
          <a:ext cx="817562"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147320</xdr:rowOff>
    </xdr:from>
    <xdr:to>
      <xdr:col>41</xdr:col>
      <xdr:colOff>101600</xdr:colOff>
      <xdr:row>39</xdr:row>
      <xdr:rowOff>77470</xdr:rowOff>
    </xdr:to>
    <xdr:sp macro="" textlink="">
      <xdr:nvSpPr>
        <xdr:cNvPr id="137" name="楕円 136">
          <a:extLst>
            <a:ext uri="{FF2B5EF4-FFF2-40B4-BE49-F238E27FC236}">
              <a16:creationId xmlns:a16="http://schemas.microsoft.com/office/drawing/2014/main" id="{EA091474-61DA-47DF-98E6-42F7B32A4A65}"/>
            </a:ext>
          </a:extLst>
        </xdr:cNvPr>
        <xdr:cNvSpPr/>
      </xdr:nvSpPr>
      <xdr:spPr>
        <a:xfrm>
          <a:off x="7224713" y="630999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26670</xdr:rowOff>
    </xdr:to>
    <xdr:cxnSp macro="">
      <xdr:nvCxnSpPr>
        <xdr:cNvPr id="138" name="直線コネクタ 137">
          <a:extLst>
            <a:ext uri="{FF2B5EF4-FFF2-40B4-BE49-F238E27FC236}">
              <a16:creationId xmlns:a16="http://schemas.microsoft.com/office/drawing/2014/main" id="{80CA7077-FB40-43F2-8F09-AF5A70F058CD}"/>
            </a:ext>
          </a:extLst>
        </xdr:cNvPr>
        <xdr:cNvCxnSpPr/>
      </xdr:nvCxnSpPr>
      <xdr:spPr>
        <a:xfrm flipV="1">
          <a:off x="7275513" y="6343650"/>
          <a:ext cx="8318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154940</xdr:rowOff>
    </xdr:from>
    <xdr:to>
      <xdr:col>36</xdr:col>
      <xdr:colOff>165100</xdr:colOff>
      <xdr:row>39</xdr:row>
      <xdr:rowOff>85090</xdr:rowOff>
    </xdr:to>
    <xdr:sp macro="" textlink="">
      <xdr:nvSpPr>
        <xdr:cNvPr id="139" name="楕円 138">
          <a:extLst>
            <a:ext uri="{FF2B5EF4-FFF2-40B4-BE49-F238E27FC236}">
              <a16:creationId xmlns:a16="http://schemas.microsoft.com/office/drawing/2014/main" id="{0A331340-DEFE-4B92-AFFB-0835D4F9C8C8}"/>
            </a:ext>
          </a:extLst>
        </xdr:cNvPr>
        <xdr:cNvSpPr/>
      </xdr:nvSpPr>
      <xdr:spPr>
        <a:xfrm>
          <a:off x="6407150" y="63176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26670</xdr:rowOff>
    </xdr:from>
    <xdr:to>
      <xdr:col>41</xdr:col>
      <xdr:colOff>50800</xdr:colOff>
      <xdr:row>39</xdr:row>
      <xdr:rowOff>34290</xdr:rowOff>
    </xdr:to>
    <xdr:cxnSp macro="">
      <xdr:nvCxnSpPr>
        <xdr:cNvPr id="140" name="直線コネクタ 139">
          <a:extLst>
            <a:ext uri="{FF2B5EF4-FFF2-40B4-BE49-F238E27FC236}">
              <a16:creationId xmlns:a16="http://schemas.microsoft.com/office/drawing/2014/main" id="{C13D048D-7449-41AA-9A9C-E5C2682F6B2A}"/>
            </a:ext>
          </a:extLst>
        </xdr:cNvPr>
        <xdr:cNvCxnSpPr/>
      </xdr:nvCxnSpPr>
      <xdr:spPr>
        <a:xfrm flipV="1">
          <a:off x="6457950" y="6351270"/>
          <a:ext cx="817563"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a:extLst>
            <a:ext uri="{FF2B5EF4-FFF2-40B4-BE49-F238E27FC236}">
              <a16:creationId xmlns:a16="http://schemas.microsoft.com/office/drawing/2014/main" id="{26BB9338-D703-4A98-8BC7-20E37E13A09C}"/>
            </a:ext>
          </a:extLst>
        </xdr:cNvPr>
        <xdr:cNvSpPr txBox="1"/>
      </xdr:nvSpPr>
      <xdr:spPr>
        <a:xfrm>
          <a:off x="8691640"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57167</xdr:rowOff>
    </xdr:from>
    <xdr:ext cx="469744" cy="259045"/>
    <xdr:sp macro="" textlink="">
      <xdr:nvSpPr>
        <xdr:cNvPr id="142" name="n_2aveValue【図書館】&#10;一人当たり面積">
          <a:extLst>
            <a:ext uri="{FF2B5EF4-FFF2-40B4-BE49-F238E27FC236}">
              <a16:creationId xmlns:a16="http://schemas.microsoft.com/office/drawing/2014/main" id="{DC62E562-F668-4AA0-B3E1-D144094A8B7B}"/>
            </a:ext>
          </a:extLst>
        </xdr:cNvPr>
        <xdr:cNvSpPr txBox="1"/>
      </xdr:nvSpPr>
      <xdr:spPr>
        <a:xfrm>
          <a:off x="7886777"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57167</xdr:rowOff>
    </xdr:from>
    <xdr:ext cx="469744" cy="259045"/>
    <xdr:sp macro="" textlink="">
      <xdr:nvSpPr>
        <xdr:cNvPr id="143" name="n_3aveValue【図書館】&#10;一人当たり面積">
          <a:extLst>
            <a:ext uri="{FF2B5EF4-FFF2-40B4-BE49-F238E27FC236}">
              <a16:creationId xmlns:a16="http://schemas.microsoft.com/office/drawing/2014/main" id="{AD335FB2-6766-430A-B866-3663BCC34FC3}"/>
            </a:ext>
          </a:extLst>
        </xdr:cNvPr>
        <xdr:cNvSpPr txBox="1"/>
      </xdr:nvSpPr>
      <xdr:spPr>
        <a:xfrm>
          <a:off x="7054927"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44" name="n_4aveValue【図書館】&#10;一人当たり面積">
          <a:extLst>
            <a:ext uri="{FF2B5EF4-FFF2-40B4-BE49-F238E27FC236}">
              <a16:creationId xmlns:a16="http://schemas.microsoft.com/office/drawing/2014/main" id="{174D4587-886C-4F3A-82E7-B483B8468302}"/>
            </a:ext>
          </a:extLst>
        </xdr:cNvPr>
        <xdr:cNvSpPr txBox="1"/>
      </xdr:nvSpPr>
      <xdr:spPr>
        <a:xfrm>
          <a:off x="6237365" y="65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78757</xdr:rowOff>
    </xdr:from>
    <xdr:ext cx="469744" cy="259045"/>
    <xdr:sp macro="" textlink="">
      <xdr:nvSpPr>
        <xdr:cNvPr id="145" name="n_1mainValue【図書館】&#10;一人当たり面積">
          <a:extLst>
            <a:ext uri="{FF2B5EF4-FFF2-40B4-BE49-F238E27FC236}">
              <a16:creationId xmlns:a16="http://schemas.microsoft.com/office/drawing/2014/main" id="{F60D6517-8BD8-4ADF-8E4B-522FF41FF99A}"/>
            </a:ext>
          </a:extLst>
        </xdr:cNvPr>
        <xdr:cNvSpPr txBox="1"/>
      </xdr:nvSpPr>
      <xdr:spPr>
        <a:xfrm>
          <a:off x="8691640"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6" name="n_2mainValue【図書館】&#10;一人当たり面積">
          <a:extLst>
            <a:ext uri="{FF2B5EF4-FFF2-40B4-BE49-F238E27FC236}">
              <a16:creationId xmlns:a16="http://schemas.microsoft.com/office/drawing/2014/main" id="{1CDD13C2-C815-42A7-B0E7-543C4C91F147}"/>
            </a:ext>
          </a:extLst>
        </xdr:cNvPr>
        <xdr:cNvSpPr txBox="1"/>
      </xdr:nvSpPr>
      <xdr:spPr>
        <a:xfrm>
          <a:off x="788677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93997</xdr:rowOff>
    </xdr:from>
    <xdr:ext cx="469744" cy="259045"/>
    <xdr:sp macro="" textlink="">
      <xdr:nvSpPr>
        <xdr:cNvPr id="147" name="n_3mainValue【図書館】&#10;一人当たり面積">
          <a:extLst>
            <a:ext uri="{FF2B5EF4-FFF2-40B4-BE49-F238E27FC236}">
              <a16:creationId xmlns:a16="http://schemas.microsoft.com/office/drawing/2014/main" id="{56233D62-A619-4014-BDB5-5FCEBF6E7EE4}"/>
            </a:ext>
          </a:extLst>
        </xdr:cNvPr>
        <xdr:cNvSpPr txBox="1"/>
      </xdr:nvSpPr>
      <xdr:spPr>
        <a:xfrm>
          <a:off x="7054927"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101617</xdr:rowOff>
    </xdr:from>
    <xdr:ext cx="469744" cy="259045"/>
    <xdr:sp macro="" textlink="">
      <xdr:nvSpPr>
        <xdr:cNvPr id="148" name="n_4mainValue【図書館】&#10;一人当たり面積">
          <a:extLst>
            <a:ext uri="{FF2B5EF4-FFF2-40B4-BE49-F238E27FC236}">
              <a16:creationId xmlns:a16="http://schemas.microsoft.com/office/drawing/2014/main" id="{2B985740-8CFB-4848-8F00-AD355BA48BE3}"/>
            </a:ext>
          </a:extLst>
        </xdr:cNvPr>
        <xdr:cNvSpPr txBox="1"/>
      </xdr:nvSpPr>
      <xdr:spPr>
        <a:xfrm>
          <a:off x="6237365"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A39AD71-2CFF-453C-B8D5-3B9F9E4B9686}"/>
            </a:ext>
          </a:extLst>
        </xdr:cNvPr>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E89F027-44E3-4F8E-A99D-EA1653466562}"/>
            </a:ext>
          </a:extLst>
        </xdr:cNvPr>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F196DD0-ACD6-4E39-9A7F-FEC26B625860}"/>
            </a:ext>
          </a:extLst>
        </xdr:cNvPr>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B419FB6-6507-40C6-931E-95C04C15BF84}"/>
            </a:ext>
          </a:extLst>
        </xdr:cNvPr>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03316BF-BA7C-4724-B6DE-0F392DF32D68}"/>
            </a:ext>
          </a:extLst>
        </xdr:cNvPr>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69A00BCE-2B19-4D1B-80B9-B26B66F37524}"/>
            </a:ext>
          </a:extLst>
        </xdr:cNvPr>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812C79F-C88A-4FF7-9EBD-C370D7E0DE2B}"/>
            </a:ext>
          </a:extLst>
        </xdr:cNvPr>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D39ED53-A811-4892-871D-370C01C87500}"/>
            </a:ext>
          </a:extLst>
        </xdr:cNvPr>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1D402AA-4F42-4C42-8515-4381957A0F31}"/>
            </a:ext>
          </a:extLst>
        </xdr:cNvPr>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0006E67-D9A6-420C-83A2-644FDCEA2840}"/>
            </a:ext>
          </a:extLst>
        </xdr:cNvPr>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71FDEC9-85B5-4667-A76F-8325976A9169}"/>
            </a:ext>
          </a:extLst>
        </xdr:cNvPr>
        <xdr:cNvSpPr txBox="1"/>
      </xdr:nvSpPr>
      <xdr:spPr>
        <a:xfrm>
          <a:off x="28053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38D49D99-E089-4304-8D94-2B1BBEABBC14}"/>
            </a:ext>
          </a:extLst>
        </xdr:cNvPr>
        <xdr:cNvCxnSpPr/>
      </xdr:nvCxnSpPr>
      <xdr:spPr>
        <a:xfrm>
          <a:off x="704850"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517A55AA-D76D-43A0-BCDA-A34699135E87}"/>
            </a:ext>
          </a:extLst>
        </xdr:cNvPr>
        <xdr:cNvSpPr txBox="1"/>
      </xdr:nvSpPr>
      <xdr:spPr>
        <a:xfrm>
          <a:off x="280534"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EE6D1DF5-2BF9-4005-97F4-A2A998F45E20}"/>
            </a:ext>
          </a:extLst>
        </xdr:cNvPr>
        <xdr:cNvCxnSpPr/>
      </xdr:nvCxnSpPr>
      <xdr:spPr>
        <a:xfrm>
          <a:off x="704850"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22CCB3A7-BF3F-4701-913F-7C80913AD840}"/>
            </a:ext>
          </a:extLst>
        </xdr:cNvPr>
        <xdr:cNvSpPr txBox="1"/>
      </xdr:nvSpPr>
      <xdr:spPr>
        <a:xfrm>
          <a:off x="344654"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A9988541-2CE1-421C-A81D-6C2CD770B872}"/>
            </a:ext>
          </a:extLst>
        </xdr:cNvPr>
        <xdr:cNvCxnSpPr/>
      </xdr:nvCxnSpPr>
      <xdr:spPr>
        <a:xfrm>
          <a:off x="704850"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D0AFD223-FE8E-43AE-BF84-8B7A44B6007A}"/>
            </a:ext>
          </a:extLst>
        </xdr:cNvPr>
        <xdr:cNvSpPr txBox="1"/>
      </xdr:nvSpPr>
      <xdr:spPr>
        <a:xfrm>
          <a:off x="344654"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E14C0BF7-09DF-4950-9EE5-3C567FC9606A}"/>
            </a:ext>
          </a:extLst>
        </xdr:cNvPr>
        <xdr:cNvCxnSpPr/>
      </xdr:nvCxnSpPr>
      <xdr:spPr>
        <a:xfrm>
          <a:off x="704850"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13664CC9-AECF-4BB8-BF25-E3BB4FF74DE7}"/>
            </a:ext>
          </a:extLst>
        </xdr:cNvPr>
        <xdr:cNvSpPr txBox="1"/>
      </xdr:nvSpPr>
      <xdr:spPr>
        <a:xfrm>
          <a:off x="344654"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E6FBE3AF-7857-4F9C-ADEF-B323D4DEA5B8}"/>
            </a:ext>
          </a:extLst>
        </xdr:cNvPr>
        <xdr:cNvCxnSpPr/>
      </xdr:nvCxnSpPr>
      <xdr:spPr>
        <a:xfrm>
          <a:off x="704850"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4B3C394A-E523-4DA8-BBD1-42A32F856621}"/>
            </a:ext>
          </a:extLst>
        </xdr:cNvPr>
        <xdr:cNvSpPr txBox="1"/>
      </xdr:nvSpPr>
      <xdr:spPr>
        <a:xfrm>
          <a:off x="344654" y="887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DBEE329C-BD11-45F0-8628-85E5A1918F06}"/>
            </a:ext>
          </a:extLst>
        </xdr:cNvPr>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F9C1741E-402B-45D1-BC53-61E9B937C0EA}"/>
            </a:ext>
          </a:extLst>
        </xdr:cNvPr>
        <xdr:cNvSpPr txBox="1"/>
      </xdr:nvSpPr>
      <xdr:spPr>
        <a:xfrm>
          <a:off x="394486" y="85160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863807DF-9D1F-44AA-A84E-AE29C7950D5C}"/>
            </a:ext>
          </a:extLst>
        </xdr:cNvPr>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72A6A63D-59D9-4D0A-9F2D-CE462274441D}"/>
            </a:ext>
          </a:extLst>
        </xdr:cNvPr>
        <xdr:cNvCxnSpPr/>
      </xdr:nvCxnSpPr>
      <xdr:spPr>
        <a:xfrm flipV="1">
          <a:off x="4291965" y="914400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E8D4468-429D-4485-A20C-244DA5706727}"/>
            </a:ext>
          </a:extLst>
        </xdr:cNvPr>
        <xdr:cNvSpPr txBox="1"/>
      </xdr:nvSpPr>
      <xdr:spPr>
        <a:xfrm>
          <a:off x="4330700"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98D86A2E-0349-46B7-ADC2-7A3DB82A7B59}"/>
            </a:ext>
          </a:extLst>
        </xdr:cNvPr>
        <xdr:cNvCxnSpPr/>
      </xdr:nvCxnSpPr>
      <xdr:spPr>
        <a:xfrm>
          <a:off x="4217988" y="1044321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C2F94EAE-69B3-4EAD-9F60-23B54880B09E}"/>
            </a:ext>
          </a:extLst>
        </xdr:cNvPr>
        <xdr:cNvSpPr txBox="1"/>
      </xdr:nvSpPr>
      <xdr:spPr>
        <a:xfrm>
          <a:off x="4330700" y="8928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13BFDFD5-FE30-4CCA-AD22-57E06CE05273}"/>
            </a:ext>
          </a:extLst>
        </xdr:cNvPr>
        <xdr:cNvCxnSpPr/>
      </xdr:nvCxnSpPr>
      <xdr:spPr>
        <a:xfrm>
          <a:off x="4217988" y="91440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DBE03CD9-4C3B-4068-A26B-743966896452}"/>
            </a:ext>
          </a:extLst>
        </xdr:cNvPr>
        <xdr:cNvSpPr txBox="1"/>
      </xdr:nvSpPr>
      <xdr:spPr>
        <a:xfrm>
          <a:off x="4330700" y="9672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EF9C6E9F-78E1-425A-9BFE-B93500A5A5CF}"/>
            </a:ext>
          </a:extLst>
        </xdr:cNvPr>
        <xdr:cNvSpPr/>
      </xdr:nvSpPr>
      <xdr:spPr>
        <a:xfrm>
          <a:off x="4241800" y="981138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FA5538E4-1102-4375-9B99-B7345939F4FF}"/>
            </a:ext>
          </a:extLst>
        </xdr:cNvPr>
        <xdr:cNvSpPr/>
      </xdr:nvSpPr>
      <xdr:spPr>
        <a:xfrm>
          <a:off x="3475038" y="979805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81" name="フローチャート: 判断 180">
          <a:extLst>
            <a:ext uri="{FF2B5EF4-FFF2-40B4-BE49-F238E27FC236}">
              <a16:creationId xmlns:a16="http://schemas.microsoft.com/office/drawing/2014/main" id="{77314348-1B05-4372-B931-45AB517CC0F8}"/>
            </a:ext>
          </a:extLst>
        </xdr:cNvPr>
        <xdr:cNvSpPr/>
      </xdr:nvSpPr>
      <xdr:spPr>
        <a:xfrm>
          <a:off x="2643188" y="971804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2" name="フローチャート: 判断 181">
          <a:extLst>
            <a:ext uri="{FF2B5EF4-FFF2-40B4-BE49-F238E27FC236}">
              <a16:creationId xmlns:a16="http://schemas.microsoft.com/office/drawing/2014/main" id="{28DD6FC2-577B-49A6-9997-A2CBD46A10A2}"/>
            </a:ext>
          </a:extLst>
        </xdr:cNvPr>
        <xdr:cNvSpPr/>
      </xdr:nvSpPr>
      <xdr:spPr>
        <a:xfrm>
          <a:off x="1825625" y="9722802"/>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130175</xdr:rowOff>
    </xdr:from>
    <xdr:to>
      <xdr:col>6</xdr:col>
      <xdr:colOff>38100</xdr:colOff>
      <xdr:row>60</xdr:row>
      <xdr:rowOff>60325</xdr:rowOff>
    </xdr:to>
    <xdr:sp macro="" textlink="">
      <xdr:nvSpPr>
        <xdr:cNvPr id="183" name="フローチャート: 判断 182">
          <a:extLst>
            <a:ext uri="{FF2B5EF4-FFF2-40B4-BE49-F238E27FC236}">
              <a16:creationId xmlns:a16="http://schemas.microsoft.com/office/drawing/2014/main" id="{158547A9-F27E-4539-950F-375093F521C3}"/>
            </a:ext>
          </a:extLst>
        </xdr:cNvPr>
        <xdr:cNvSpPr/>
      </xdr:nvSpPr>
      <xdr:spPr>
        <a:xfrm>
          <a:off x="1008063" y="969327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F96C3F0-3710-4F85-9907-C87CB8827D23}"/>
            </a:ext>
          </a:extLst>
        </xdr:cNvPr>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C32FC3C-FB7D-44C9-8071-F17E2139D262}"/>
            </a:ext>
          </a:extLst>
        </xdr:cNvPr>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F947AB4-A0A4-41D6-A1C4-BA25E42A3D28}"/>
            </a:ext>
          </a:extLst>
        </xdr:cNvPr>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3C409A0-D23E-4AA8-8B44-B0B6D484E1B0}"/>
            </a:ext>
          </a:extLst>
        </xdr:cNvPr>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DDE0161-625E-4AF7-9A81-BBE9C7ECD9A7}"/>
            </a:ext>
          </a:extLst>
        </xdr:cNvPr>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44450</xdr:rowOff>
    </xdr:from>
    <xdr:to>
      <xdr:col>24</xdr:col>
      <xdr:colOff>114300</xdr:colOff>
      <xdr:row>61</xdr:row>
      <xdr:rowOff>146050</xdr:rowOff>
    </xdr:to>
    <xdr:sp macro="" textlink="">
      <xdr:nvSpPr>
        <xdr:cNvPr id="189" name="楕円 188">
          <a:extLst>
            <a:ext uri="{FF2B5EF4-FFF2-40B4-BE49-F238E27FC236}">
              <a16:creationId xmlns:a16="http://schemas.microsoft.com/office/drawing/2014/main" id="{34E22D14-DD00-4A8B-BFC0-4209D9258B3B}"/>
            </a:ext>
          </a:extLst>
        </xdr:cNvPr>
        <xdr:cNvSpPr/>
      </xdr:nvSpPr>
      <xdr:spPr>
        <a:xfrm>
          <a:off x="42418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22877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5A4CDC18-225C-4E57-9BDC-CFE45C7783F4}"/>
            </a:ext>
          </a:extLst>
        </xdr:cNvPr>
        <xdr:cNvSpPr txBox="1"/>
      </xdr:nvSpPr>
      <xdr:spPr>
        <a:xfrm>
          <a:off x="4330700" y="990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xdr:rowOff>
    </xdr:from>
    <xdr:to>
      <xdr:col>20</xdr:col>
      <xdr:colOff>38100</xdr:colOff>
      <xdr:row>61</xdr:row>
      <xdr:rowOff>107950</xdr:rowOff>
    </xdr:to>
    <xdr:sp macro="" textlink="">
      <xdr:nvSpPr>
        <xdr:cNvPr id="191" name="楕円 190">
          <a:extLst>
            <a:ext uri="{FF2B5EF4-FFF2-40B4-BE49-F238E27FC236}">
              <a16:creationId xmlns:a16="http://schemas.microsoft.com/office/drawing/2014/main" id="{232A7D3F-DE1E-430E-9B5C-EB52CA0F5ED6}"/>
            </a:ext>
          </a:extLst>
        </xdr:cNvPr>
        <xdr:cNvSpPr/>
      </xdr:nvSpPr>
      <xdr:spPr>
        <a:xfrm>
          <a:off x="3475038" y="989330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57150</xdr:rowOff>
    </xdr:from>
    <xdr:to>
      <xdr:col>24</xdr:col>
      <xdr:colOff>63500</xdr:colOff>
      <xdr:row>61</xdr:row>
      <xdr:rowOff>95250</xdr:rowOff>
    </xdr:to>
    <xdr:cxnSp macro="">
      <xdr:nvCxnSpPr>
        <xdr:cNvPr id="192" name="直線コネクタ 191">
          <a:extLst>
            <a:ext uri="{FF2B5EF4-FFF2-40B4-BE49-F238E27FC236}">
              <a16:creationId xmlns:a16="http://schemas.microsoft.com/office/drawing/2014/main" id="{9EFC2B8E-FD38-4E37-8029-6297309A3CC1}"/>
            </a:ext>
          </a:extLst>
        </xdr:cNvPr>
        <xdr:cNvCxnSpPr/>
      </xdr:nvCxnSpPr>
      <xdr:spPr>
        <a:xfrm>
          <a:off x="3525838" y="9944100"/>
          <a:ext cx="766762"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135890</xdr:rowOff>
    </xdr:from>
    <xdr:to>
      <xdr:col>15</xdr:col>
      <xdr:colOff>101600</xdr:colOff>
      <xdr:row>61</xdr:row>
      <xdr:rowOff>66040</xdr:rowOff>
    </xdr:to>
    <xdr:sp macro="" textlink="">
      <xdr:nvSpPr>
        <xdr:cNvPr id="193" name="楕円 192">
          <a:extLst>
            <a:ext uri="{FF2B5EF4-FFF2-40B4-BE49-F238E27FC236}">
              <a16:creationId xmlns:a16="http://schemas.microsoft.com/office/drawing/2014/main" id="{604D9FE0-E5F9-430D-AE1B-4689423759D3}"/>
            </a:ext>
          </a:extLst>
        </xdr:cNvPr>
        <xdr:cNvSpPr/>
      </xdr:nvSpPr>
      <xdr:spPr>
        <a:xfrm>
          <a:off x="2643188" y="98609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15240</xdr:rowOff>
    </xdr:from>
    <xdr:to>
      <xdr:col>19</xdr:col>
      <xdr:colOff>177800</xdr:colOff>
      <xdr:row>61</xdr:row>
      <xdr:rowOff>57150</xdr:rowOff>
    </xdr:to>
    <xdr:cxnSp macro="">
      <xdr:nvCxnSpPr>
        <xdr:cNvPr id="194" name="直線コネクタ 193">
          <a:extLst>
            <a:ext uri="{FF2B5EF4-FFF2-40B4-BE49-F238E27FC236}">
              <a16:creationId xmlns:a16="http://schemas.microsoft.com/office/drawing/2014/main" id="{D2E38D3B-FCF6-4308-A2E1-EF6D7B85BDA2}"/>
            </a:ext>
          </a:extLst>
        </xdr:cNvPr>
        <xdr:cNvCxnSpPr/>
      </xdr:nvCxnSpPr>
      <xdr:spPr>
        <a:xfrm>
          <a:off x="2693988" y="9902190"/>
          <a:ext cx="8318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95" name="楕円 194">
          <a:extLst>
            <a:ext uri="{FF2B5EF4-FFF2-40B4-BE49-F238E27FC236}">
              <a16:creationId xmlns:a16="http://schemas.microsoft.com/office/drawing/2014/main" id="{8B6957D5-7869-4898-BDB4-99333376E949}"/>
            </a:ext>
          </a:extLst>
        </xdr:cNvPr>
        <xdr:cNvSpPr/>
      </xdr:nvSpPr>
      <xdr:spPr>
        <a:xfrm>
          <a:off x="1825625" y="983424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160020</xdr:rowOff>
    </xdr:from>
    <xdr:to>
      <xdr:col>15</xdr:col>
      <xdr:colOff>50800</xdr:colOff>
      <xdr:row>61</xdr:row>
      <xdr:rowOff>15240</xdr:rowOff>
    </xdr:to>
    <xdr:cxnSp macro="">
      <xdr:nvCxnSpPr>
        <xdr:cNvPr id="196" name="直線コネクタ 195">
          <a:extLst>
            <a:ext uri="{FF2B5EF4-FFF2-40B4-BE49-F238E27FC236}">
              <a16:creationId xmlns:a16="http://schemas.microsoft.com/office/drawing/2014/main" id="{DA205BB9-39A8-40E1-9DDF-7ECFE39807F0}"/>
            </a:ext>
          </a:extLst>
        </xdr:cNvPr>
        <xdr:cNvCxnSpPr/>
      </xdr:nvCxnSpPr>
      <xdr:spPr>
        <a:xfrm>
          <a:off x="1876425" y="9885045"/>
          <a:ext cx="817563"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67310</xdr:rowOff>
    </xdr:from>
    <xdr:to>
      <xdr:col>6</xdr:col>
      <xdr:colOff>38100</xdr:colOff>
      <xdr:row>60</xdr:row>
      <xdr:rowOff>168910</xdr:rowOff>
    </xdr:to>
    <xdr:sp macro="" textlink="">
      <xdr:nvSpPr>
        <xdr:cNvPr id="197" name="楕円 196">
          <a:extLst>
            <a:ext uri="{FF2B5EF4-FFF2-40B4-BE49-F238E27FC236}">
              <a16:creationId xmlns:a16="http://schemas.microsoft.com/office/drawing/2014/main" id="{79277AE6-B866-41A0-BFEF-8AEA6D50A573}"/>
            </a:ext>
          </a:extLst>
        </xdr:cNvPr>
        <xdr:cNvSpPr/>
      </xdr:nvSpPr>
      <xdr:spPr>
        <a:xfrm>
          <a:off x="1008063" y="9792335"/>
          <a:ext cx="8731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118110</xdr:rowOff>
    </xdr:from>
    <xdr:to>
      <xdr:col>10</xdr:col>
      <xdr:colOff>114300</xdr:colOff>
      <xdr:row>60</xdr:row>
      <xdr:rowOff>160020</xdr:rowOff>
    </xdr:to>
    <xdr:cxnSp macro="">
      <xdr:nvCxnSpPr>
        <xdr:cNvPr id="198" name="直線コネクタ 197">
          <a:extLst>
            <a:ext uri="{FF2B5EF4-FFF2-40B4-BE49-F238E27FC236}">
              <a16:creationId xmlns:a16="http://schemas.microsoft.com/office/drawing/2014/main" id="{8953A231-E7E3-4659-849F-C0E299917EA8}"/>
            </a:ext>
          </a:extLst>
        </xdr:cNvPr>
        <xdr:cNvCxnSpPr/>
      </xdr:nvCxnSpPr>
      <xdr:spPr>
        <a:xfrm>
          <a:off x="1058863" y="9843135"/>
          <a:ext cx="817562"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a:extLst>
            <a:ext uri="{FF2B5EF4-FFF2-40B4-BE49-F238E27FC236}">
              <a16:creationId xmlns:a16="http://schemas.microsoft.com/office/drawing/2014/main" id="{0D5F1710-1A73-43DF-AC16-D3712010B0F9}"/>
            </a:ext>
          </a:extLst>
        </xdr:cNvPr>
        <xdr:cNvSpPr txBox="1"/>
      </xdr:nvSpPr>
      <xdr:spPr>
        <a:xfrm>
          <a:off x="3324869"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200" name="n_2aveValue【体育館・プール】&#10;有形固定資産減価償却率">
          <a:extLst>
            <a:ext uri="{FF2B5EF4-FFF2-40B4-BE49-F238E27FC236}">
              <a16:creationId xmlns:a16="http://schemas.microsoft.com/office/drawing/2014/main" id="{50E2218D-56B2-4AB9-9D46-DEA2AECB6577}"/>
            </a:ext>
          </a:extLst>
        </xdr:cNvPr>
        <xdr:cNvSpPr txBox="1"/>
      </xdr:nvSpPr>
      <xdr:spPr>
        <a:xfrm>
          <a:off x="2505719"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201" name="n_3aveValue【体育館・プール】&#10;有形固定資産減価償却率">
          <a:extLst>
            <a:ext uri="{FF2B5EF4-FFF2-40B4-BE49-F238E27FC236}">
              <a16:creationId xmlns:a16="http://schemas.microsoft.com/office/drawing/2014/main" id="{43A57039-CAC0-4627-988C-F6F491D9F432}"/>
            </a:ext>
          </a:extLst>
        </xdr:cNvPr>
        <xdr:cNvSpPr txBox="1"/>
      </xdr:nvSpPr>
      <xdr:spPr>
        <a:xfrm>
          <a:off x="1688157"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76852</xdr:rowOff>
    </xdr:from>
    <xdr:ext cx="405111" cy="259045"/>
    <xdr:sp macro="" textlink="">
      <xdr:nvSpPr>
        <xdr:cNvPr id="202" name="n_4aveValue【体育館・プール】&#10;有形固定資産減価償却率">
          <a:extLst>
            <a:ext uri="{FF2B5EF4-FFF2-40B4-BE49-F238E27FC236}">
              <a16:creationId xmlns:a16="http://schemas.microsoft.com/office/drawing/2014/main" id="{8C2221D9-D70B-4DE4-A658-2D2B1BC53C16}"/>
            </a:ext>
          </a:extLst>
        </xdr:cNvPr>
        <xdr:cNvSpPr txBox="1"/>
      </xdr:nvSpPr>
      <xdr:spPr>
        <a:xfrm>
          <a:off x="87059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99077</xdr:rowOff>
    </xdr:from>
    <xdr:ext cx="405111" cy="259045"/>
    <xdr:sp macro="" textlink="">
      <xdr:nvSpPr>
        <xdr:cNvPr id="203" name="n_1mainValue【体育館・プール】&#10;有形固定資産減価償却率">
          <a:extLst>
            <a:ext uri="{FF2B5EF4-FFF2-40B4-BE49-F238E27FC236}">
              <a16:creationId xmlns:a16="http://schemas.microsoft.com/office/drawing/2014/main" id="{2EE55FD4-FC79-461D-9619-54699A03E785}"/>
            </a:ext>
          </a:extLst>
        </xdr:cNvPr>
        <xdr:cNvSpPr txBox="1"/>
      </xdr:nvSpPr>
      <xdr:spPr>
        <a:xfrm>
          <a:off x="3324869"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57167</xdr:rowOff>
    </xdr:from>
    <xdr:ext cx="405111" cy="259045"/>
    <xdr:sp macro="" textlink="">
      <xdr:nvSpPr>
        <xdr:cNvPr id="204" name="n_2mainValue【体育館・プール】&#10;有形固定資産減価償却率">
          <a:extLst>
            <a:ext uri="{FF2B5EF4-FFF2-40B4-BE49-F238E27FC236}">
              <a16:creationId xmlns:a16="http://schemas.microsoft.com/office/drawing/2014/main" id="{AD168BA3-ADF2-47CD-B71C-E6B7C06C33C5}"/>
            </a:ext>
          </a:extLst>
        </xdr:cNvPr>
        <xdr:cNvSpPr txBox="1"/>
      </xdr:nvSpPr>
      <xdr:spPr>
        <a:xfrm>
          <a:off x="2505719"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5" name="n_3mainValue【体育館・プール】&#10;有形固定資産減価償却率">
          <a:extLst>
            <a:ext uri="{FF2B5EF4-FFF2-40B4-BE49-F238E27FC236}">
              <a16:creationId xmlns:a16="http://schemas.microsoft.com/office/drawing/2014/main" id="{0A73BC91-FBE0-4A2A-9FFC-C50E99A58932}"/>
            </a:ext>
          </a:extLst>
        </xdr:cNvPr>
        <xdr:cNvSpPr txBox="1"/>
      </xdr:nvSpPr>
      <xdr:spPr>
        <a:xfrm>
          <a:off x="1688157"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160037</xdr:rowOff>
    </xdr:from>
    <xdr:ext cx="405111" cy="259045"/>
    <xdr:sp macro="" textlink="">
      <xdr:nvSpPr>
        <xdr:cNvPr id="206" name="n_4mainValue【体育館・プール】&#10;有形固定資産減価償却率">
          <a:extLst>
            <a:ext uri="{FF2B5EF4-FFF2-40B4-BE49-F238E27FC236}">
              <a16:creationId xmlns:a16="http://schemas.microsoft.com/office/drawing/2014/main" id="{EBA60C1D-517F-49A5-B976-4216F34FDEED}"/>
            </a:ext>
          </a:extLst>
        </xdr:cNvPr>
        <xdr:cNvSpPr txBox="1"/>
      </xdr:nvSpPr>
      <xdr:spPr>
        <a:xfrm>
          <a:off x="870594" y="988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8948250-6FB9-4C0D-8F89-E38553CE8968}"/>
            </a:ext>
          </a:extLst>
        </xdr:cNvPr>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5F9516C2-51AB-4BAC-A5E7-40A94BE213BA}"/>
            </a:ext>
          </a:extLst>
        </xdr:cNvPr>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54BF6463-6927-4368-873E-73DAF6305526}"/>
            </a:ext>
          </a:extLst>
        </xdr:cNvPr>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7BC224D7-ADEB-47BF-9149-DF4D1956A8D6}"/>
            </a:ext>
          </a:extLst>
        </xdr:cNvPr>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7FB970E-751C-4D85-A38D-CB48EADC8F23}"/>
            </a:ext>
          </a:extLst>
        </xdr:cNvPr>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D51F9EC9-8BB4-4E49-A037-3C0D394F96B5}"/>
            </a:ext>
          </a:extLst>
        </xdr:cNvPr>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E26B434F-3CE3-41A4-8147-C2B4A838F32F}"/>
            </a:ext>
          </a:extLst>
        </xdr:cNvPr>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FF9B298E-B3C4-4CE4-A4D1-B7C478F13EE1}"/>
            </a:ext>
          </a:extLst>
        </xdr:cNvPr>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6D38E33D-A3B6-4599-A132-BCB1FC3C1370}"/>
            </a:ext>
          </a:extLst>
        </xdr:cNvPr>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642FF5F9-D0E4-4202-8068-1A564620D3B0}"/>
            </a:ext>
          </a:extLst>
        </xdr:cNvPr>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25694366-56DA-43F4-903F-D759557636E6}"/>
            </a:ext>
          </a:extLst>
        </xdr:cNvPr>
        <xdr:cNvCxnSpPr/>
      </xdr:nvCxnSpPr>
      <xdr:spPr>
        <a:xfrm>
          <a:off x="6118225" y="1050335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748E529C-6692-4D17-A3FB-42C6E13E2FA9}"/>
            </a:ext>
          </a:extLst>
        </xdr:cNvPr>
        <xdr:cNvSpPr txBox="1"/>
      </xdr:nvSpPr>
      <xdr:spPr>
        <a:xfrm>
          <a:off x="5679621"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897F09CF-DF54-411C-B109-B79BCB8195BF}"/>
            </a:ext>
          </a:extLst>
        </xdr:cNvPr>
        <xdr:cNvCxnSpPr/>
      </xdr:nvCxnSpPr>
      <xdr:spPr>
        <a:xfrm>
          <a:off x="6118225" y="1019583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DD95FD0C-619A-420B-A969-B4E25A4E2124}"/>
            </a:ext>
          </a:extLst>
        </xdr:cNvPr>
        <xdr:cNvSpPr txBox="1"/>
      </xdr:nvSpPr>
      <xdr:spPr>
        <a:xfrm>
          <a:off x="5679621" y="10053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CE30EC29-CF22-42C1-BA68-B35584A7F6A6}"/>
            </a:ext>
          </a:extLst>
        </xdr:cNvPr>
        <xdr:cNvCxnSpPr/>
      </xdr:nvCxnSpPr>
      <xdr:spPr>
        <a:xfrm>
          <a:off x="6118225" y="988831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312BC53A-B71A-4163-A4EE-80E3598A1A85}"/>
            </a:ext>
          </a:extLst>
        </xdr:cNvPr>
        <xdr:cNvSpPr txBox="1"/>
      </xdr:nvSpPr>
      <xdr:spPr>
        <a:xfrm>
          <a:off x="5679621"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6512E210-13EE-4536-B880-0ECFB8791154}"/>
            </a:ext>
          </a:extLst>
        </xdr:cNvPr>
        <xdr:cNvCxnSpPr/>
      </xdr:nvCxnSpPr>
      <xdr:spPr>
        <a:xfrm>
          <a:off x="6118225" y="957126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A0CB2413-F3FC-4651-B65A-3BACAC89A497}"/>
            </a:ext>
          </a:extLst>
        </xdr:cNvPr>
        <xdr:cNvSpPr txBox="1"/>
      </xdr:nvSpPr>
      <xdr:spPr>
        <a:xfrm>
          <a:off x="5679621"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78155EEC-0009-4DC0-A5FA-B3D1FFC6F002}"/>
            </a:ext>
          </a:extLst>
        </xdr:cNvPr>
        <xdr:cNvCxnSpPr/>
      </xdr:nvCxnSpPr>
      <xdr:spPr>
        <a:xfrm>
          <a:off x="6118225" y="926374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3C6175A8-DF97-4E10-B3F3-41690F1F8685}"/>
            </a:ext>
          </a:extLst>
        </xdr:cNvPr>
        <xdr:cNvSpPr txBox="1"/>
      </xdr:nvSpPr>
      <xdr:spPr>
        <a:xfrm>
          <a:off x="5679621" y="91310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5BEEBCC-134E-4DF1-BFF4-E107A25D3658}"/>
            </a:ext>
          </a:extLst>
        </xdr:cNvPr>
        <xdr:cNvCxnSpPr/>
      </xdr:nvCxnSpPr>
      <xdr:spPr>
        <a:xfrm>
          <a:off x="6118225" y="895622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AE0705C7-E6CC-4A68-9E76-891F99A8123B}"/>
            </a:ext>
          </a:extLst>
        </xdr:cNvPr>
        <xdr:cNvSpPr txBox="1"/>
      </xdr:nvSpPr>
      <xdr:spPr>
        <a:xfrm>
          <a:off x="5679621" y="88235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FA7FE0F-8443-4DD5-86ED-B67E3F068075}"/>
            </a:ext>
          </a:extLst>
        </xdr:cNvPr>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EF8CF6EB-B331-4DED-A9C1-8F0EC44FBD3A}"/>
            </a:ext>
          </a:extLst>
        </xdr:cNvPr>
        <xdr:cNvSpPr txBox="1"/>
      </xdr:nvSpPr>
      <xdr:spPr>
        <a:xfrm>
          <a:off x="5679621"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946102B3-8917-4D3B-B53A-7F704882DA84}"/>
            </a:ext>
          </a:extLst>
        </xdr:cNvPr>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id="{54B45B7E-C13B-4C53-A27F-D8C5F37C229A}"/>
            </a:ext>
          </a:extLst>
        </xdr:cNvPr>
        <xdr:cNvCxnSpPr/>
      </xdr:nvCxnSpPr>
      <xdr:spPr>
        <a:xfrm flipV="1">
          <a:off x="9691053" y="9068888"/>
          <a:ext cx="0" cy="140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id="{B2834DCA-B973-4BC7-8B1D-84CD7263144E}"/>
            </a:ext>
          </a:extLst>
        </xdr:cNvPr>
        <xdr:cNvSpPr txBox="1"/>
      </xdr:nvSpPr>
      <xdr:spPr>
        <a:xfrm>
          <a:off x="9729788" y="1047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id="{88F214D8-511C-48A4-8F44-63E01197EA61}"/>
            </a:ext>
          </a:extLst>
        </xdr:cNvPr>
        <xdr:cNvCxnSpPr/>
      </xdr:nvCxnSpPr>
      <xdr:spPr>
        <a:xfrm>
          <a:off x="9617075" y="1047232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id="{367D6424-A579-49B0-9AC9-7EC5EE73AD28}"/>
            </a:ext>
          </a:extLst>
        </xdr:cNvPr>
        <xdr:cNvSpPr txBox="1"/>
      </xdr:nvSpPr>
      <xdr:spPr>
        <a:xfrm>
          <a:off x="9729788" y="885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id="{F2CA7648-ADEB-44DC-848D-B3E0FC87E707}"/>
            </a:ext>
          </a:extLst>
        </xdr:cNvPr>
        <xdr:cNvCxnSpPr/>
      </xdr:nvCxnSpPr>
      <xdr:spPr>
        <a:xfrm>
          <a:off x="9617075" y="906888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237" name="【体育館・プール】&#10;一人当たり面積平均値テキスト">
          <a:extLst>
            <a:ext uri="{FF2B5EF4-FFF2-40B4-BE49-F238E27FC236}">
              <a16:creationId xmlns:a16="http://schemas.microsoft.com/office/drawing/2014/main" id="{F22A6A67-A534-42D2-AB5F-97300FE87D31}"/>
            </a:ext>
          </a:extLst>
        </xdr:cNvPr>
        <xdr:cNvSpPr txBox="1"/>
      </xdr:nvSpPr>
      <xdr:spPr>
        <a:xfrm>
          <a:off x="9729788" y="9946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id="{8DE28C6F-250D-41E1-B65A-282EDD73E3CD}"/>
            </a:ext>
          </a:extLst>
        </xdr:cNvPr>
        <xdr:cNvSpPr/>
      </xdr:nvSpPr>
      <xdr:spPr>
        <a:xfrm>
          <a:off x="9655175" y="9968412"/>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a:extLst>
            <a:ext uri="{FF2B5EF4-FFF2-40B4-BE49-F238E27FC236}">
              <a16:creationId xmlns:a16="http://schemas.microsoft.com/office/drawing/2014/main" id="{258DD2AC-A015-4889-A0B1-A1EF52E5103D}"/>
            </a:ext>
          </a:extLst>
        </xdr:cNvPr>
        <xdr:cNvSpPr/>
      </xdr:nvSpPr>
      <xdr:spPr>
        <a:xfrm>
          <a:off x="8874125" y="998474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117384</xdr:rowOff>
    </xdr:from>
    <xdr:to>
      <xdr:col>46</xdr:col>
      <xdr:colOff>38100</xdr:colOff>
      <xdr:row>63</xdr:row>
      <xdr:rowOff>47534</xdr:rowOff>
    </xdr:to>
    <xdr:sp macro="" textlink="">
      <xdr:nvSpPr>
        <xdr:cNvPr id="240" name="フローチャート: 判断 239">
          <a:extLst>
            <a:ext uri="{FF2B5EF4-FFF2-40B4-BE49-F238E27FC236}">
              <a16:creationId xmlns:a16="http://schemas.microsoft.com/office/drawing/2014/main" id="{27DCCA11-BD53-475C-A260-1321FF3721B0}"/>
            </a:ext>
          </a:extLst>
        </xdr:cNvPr>
        <xdr:cNvSpPr/>
      </xdr:nvSpPr>
      <xdr:spPr>
        <a:xfrm>
          <a:off x="8056563" y="10166259"/>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41" name="フローチャート: 判断 240">
          <a:extLst>
            <a:ext uri="{FF2B5EF4-FFF2-40B4-BE49-F238E27FC236}">
              <a16:creationId xmlns:a16="http://schemas.microsoft.com/office/drawing/2014/main" id="{09B877C7-F4AD-44D0-9CF6-31347B30D847}"/>
            </a:ext>
          </a:extLst>
        </xdr:cNvPr>
        <xdr:cNvSpPr/>
      </xdr:nvSpPr>
      <xdr:spPr>
        <a:xfrm>
          <a:off x="7224713"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48804</xdr:rowOff>
    </xdr:from>
    <xdr:to>
      <xdr:col>36</xdr:col>
      <xdr:colOff>165100</xdr:colOff>
      <xdr:row>62</xdr:row>
      <xdr:rowOff>150404</xdr:rowOff>
    </xdr:to>
    <xdr:sp macro="" textlink="">
      <xdr:nvSpPr>
        <xdr:cNvPr id="242" name="フローチャート: 判断 241">
          <a:extLst>
            <a:ext uri="{FF2B5EF4-FFF2-40B4-BE49-F238E27FC236}">
              <a16:creationId xmlns:a16="http://schemas.microsoft.com/office/drawing/2014/main" id="{2E1F781D-4BF8-40EF-BE25-DB23A9B964FE}"/>
            </a:ext>
          </a:extLst>
        </xdr:cNvPr>
        <xdr:cNvSpPr/>
      </xdr:nvSpPr>
      <xdr:spPr>
        <a:xfrm>
          <a:off x="6407150" y="1009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2C95B94-784F-46D2-BD04-593279AD9487}"/>
            </a:ext>
          </a:extLst>
        </xdr:cNvPr>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A4315F1-1575-416B-B77F-2833A0367AFE}"/>
            </a:ext>
          </a:extLst>
        </xdr:cNvPr>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277BD03-DE5E-4A67-9D3A-F22493A3DA53}"/>
            </a:ext>
          </a:extLst>
        </xdr:cNvPr>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68C7F29-6AC2-40F3-8877-EA0F625875DA}"/>
            </a:ext>
          </a:extLst>
        </xdr:cNvPr>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7B8D9E18-2B94-4E53-B133-2B4B2D2C4314}"/>
            </a:ext>
          </a:extLst>
        </xdr:cNvPr>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87993</xdr:rowOff>
    </xdr:from>
    <xdr:to>
      <xdr:col>55</xdr:col>
      <xdr:colOff>50800</xdr:colOff>
      <xdr:row>60</xdr:row>
      <xdr:rowOff>18143</xdr:rowOff>
    </xdr:to>
    <xdr:sp macro="" textlink="">
      <xdr:nvSpPr>
        <xdr:cNvPr id="248" name="楕円 247">
          <a:extLst>
            <a:ext uri="{FF2B5EF4-FFF2-40B4-BE49-F238E27FC236}">
              <a16:creationId xmlns:a16="http://schemas.microsoft.com/office/drawing/2014/main" id="{3AD6B0E8-051C-4E7D-B077-B08B0EBB47AB}"/>
            </a:ext>
          </a:extLst>
        </xdr:cNvPr>
        <xdr:cNvSpPr/>
      </xdr:nvSpPr>
      <xdr:spPr>
        <a:xfrm>
          <a:off x="9655175" y="9651093"/>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110870</xdr:rowOff>
    </xdr:from>
    <xdr:ext cx="469744" cy="259045"/>
    <xdr:sp macro="" textlink="">
      <xdr:nvSpPr>
        <xdr:cNvPr id="249" name="【体育館・プール】&#10;一人当たり面積該当値テキスト">
          <a:extLst>
            <a:ext uri="{FF2B5EF4-FFF2-40B4-BE49-F238E27FC236}">
              <a16:creationId xmlns:a16="http://schemas.microsoft.com/office/drawing/2014/main" id="{BABC267E-C238-42F0-9AD8-7089CB91ACF0}"/>
            </a:ext>
          </a:extLst>
        </xdr:cNvPr>
        <xdr:cNvSpPr txBox="1"/>
      </xdr:nvSpPr>
      <xdr:spPr>
        <a:xfrm>
          <a:off x="9729788" y="951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101056</xdr:rowOff>
    </xdr:from>
    <xdr:to>
      <xdr:col>50</xdr:col>
      <xdr:colOff>165100</xdr:colOff>
      <xdr:row>60</xdr:row>
      <xdr:rowOff>31206</xdr:rowOff>
    </xdr:to>
    <xdr:sp macro="" textlink="">
      <xdr:nvSpPr>
        <xdr:cNvPr id="250" name="楕円 249">
          <a:extLst>
            <a:ext uri="{FF2B5EF4-FFF2-40B4-BE49-F238E27FC236}">
              <a16:creationId xmlns:a16="http://schemas.microsoft.com/office/drawing/2014/main" id="{AC0B1854-B2AE-4945-B9C0-C5F114315B6C}"/>
            </a:ext>
          </a:extLst>
        </xdr:cNvPr>
        <xdr:cNvSpPr/>
      </xdr:nvSpPr>
      <xdr:spPr>
        <a:xfrm>
          <a:off x="8874125" y="966415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138793</xdr:rowOff>
    </xdr:from>
    <xdr:to>
      <xdr:col>55</xdr:col>
      <xdr:colOff>0</xdr:colOff>
      <xdr:row>59</xdr:row>
      <xdr:rowOff>151856</xdr:rowOff>
    </xdr:to>
    <xdr:cxnSp macro="">
      <xdr:nvCxnSpPr>
        <xdr:cNvPr id="251" name="直線コネクタ 250">
          <a:extLst>
            <a:ext uri="{FF2B5EF4-FFF2-40B4-BE49-F238E27FC236}">
              <a16:creationId xmlns:a16="http://schemas.microsoft.com/office/drawing/2014/main" id="{743CA7AF-B5EE-4098-B58C-D887A13D037D}"/>
            </a:ext>
          </a:extLst>
        </xdr:cNvPr>
        <xdr:cNvCxnSpPr/>
      </xdr:nvCxnSpPr>
      <xdr:spPr>
        <a:xfrm flipV="1">
          <a:off x="8924925" y="9701893"/>
          <a:ext cx="766763"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115751</xdr:rowOff>
    </xdr:from>
    <xdr:to>
      <xdr:col>46</xdr:col>
      <xdr:colOff>38100</xdr:colOff>
      <xdr:row>60</xdr:row>
      <xdr:rowOff>45901</xdr:rowOff>
    </xdr:to>
    <xdr:sp macro="" textlink="">
      <xdr:nvSpPr>
        <xdr:cNvPr id="252" name="楕円 251">
          <a:extLst>
            <a:ext uri="{FF2B5EF4-FFF2-40B4-BE49-F238E27FC236}">
              <a16:creationId xmlns:a16="http://schemas.microsoft.com/office/drawing/2014/main" id="{2BE089FE-1FEE-4FC2-B865-12433B3F7893}"/>
            </a:ext>
          </a:extLst>
        </xdr:cNvPr>
        <xdr:cNvSpPr/>
      </xdr:nvSpPr>
      <xdr:spPr>
        <a:xfrm>
          <a:off x="8056563" y="9678851"/>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151856</xdr:rowOff>
    </xdr:from>
    <xdr:to>
      <xdr:col>50</xdr:col>
      <xdr:colOff>114300</xdr:colOff>
      <xdr:row>59</xdr:row>
      <xdr:rowOff>166551</xdr:rowOff>
    </xdr:to>
    <xdr:cxnSp macro="">
      <xdr:nvCxnSpPr>
        <xdr:cNvPr id="253" name="直線コネクタ 252">
          <a:extLst>
            <a:ext uri="{FF2B5EF4-FFF2-40B4-BE49-F238E27FC236}">
              <a16:creationId xmlns:a16="http://schemas.microsoft.com/office/drawing/2014/main" id="{338651A0-9DB3-490B-9BDB-5F2F59E96F8C}"/>
            </a:ext>
          </a:extLst>
        </xdr:cNvPr>
        <xdr:cNvCxnSpPr/>
      </xdr:nvCxnSpPr>
      <xdr:spPr>
        <a:xfrm flipV="1">
          <a:off x="8107363" y="9714956"/>
          <a:ext cx="817562" cy="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125549</xdr:rowOff>
    </xdr:from>
    <xdr:to>
      <xdr:col>41</xdr:col>
      <xdr:colOff>101600</xdr:colOff>
      <xdr:row>60</xdr:row>
      <xdr:rowOff>55699</xdr:rowOff>
    </xdr:to>
    <xdr:sp macro="" textlink="">
      <xdr:nvSpPr>
        <xdr:cNvPr id="254" name="楕円 253">
          <a:extLst>
            <a:ext uri="{FF2B5EF4-FFF2-40B4-BE49-F238E27FC236}">
              <a16:creationId xmlns:a16="http://schemas.microsoft.com/office/drawing/2014/main" id="{9C0A5756-6CD6-498D-8624-D0491C863627}"/>
            </a:ext>
          </a:extLst>
        </xdr:cNvPr>
        <xdr:cNvSpPr/>
      </xdr:nvSpPr>
      <xdr:spPr>
        <a:xfrm>
          <a:off x="7224713" y="968864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166551</xdr:rowOff>
    </xdr:from>
    <xdr:to>
      <xdr:col>45</xdr:col>
      <xdr:colOff>177800</xdr:colOff>
      <xdr:row>60</xdr:row>
      <xdr:rowOff>4899</xdr:rowOff>
    </xdr:to>
    <xdr:cxnSp macro="">
      <xdr:nvCxnSpPr>
        <xdr:cNvPr id="255" name="直線コネクタ 254">
          <a:extLst>
            <a:ext uri="{FF2B5EF4-FFF2-40B4-BE49-F238E27FC236}">
              <a16:creationId xmlns:a16="http://schemas.microsoft.com/office/drawing/2014/main" id="{96E56E13-A50A-4ECF-969B-B322EB34B643}"/>
            </a:ext>
          </a:extLst>
        </xdr:cNvPr>
        <xdr:cNvCxnSpPr/>
      </xdr:nvCxnSpPr>
      <xdr:spPr>
        <a:xfrm flipV="1">
          <a:off x="7275513" y="9724888"/>
          <a:ext cx="831850" cy="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140244</xdr:rowOff>
    </xdr:from>
    <xdr:to>
      <xdr:col>36</xdr:col>
      <xdr:colOff>165100</xdr:colOff>
      <xdr:row>60</xdr:row>
      <xdr:rowOff>70394</xdr:rowOff>
    </xdr:to>
    <xdr:sp macro="" textlink="">
      <xdr:nvSpPr>
        <xdr:cNvPr id="256" name="楕円 255">
          <a:extLst>
            <a:ext uri="{FF2B5EF4-FFF2-40B4-BE49-F238E27FC236}">
              <a16:creationId xmlns:a16="http://schemas.microsoft.com/office/drawing/2014/main" id="{5FF8B12F-0E0D-4A6E-A115-60952133B778}"/>
            </a:ext>
          </a:extLst>
        </xdr:cNvPr>
        <xdr:cNvSpPr/>
      </xdr:nvSpPr>
      <xdr:spPr>
        <a:xfrm>
          <a:off x="6407150" y="970334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4899</xdr:rowOff>
    </xdr:from>
    <xdr:to>
      <xdr:col>41</xdr:col>
      <xdr:colOff>50800</xdr:colOff>
      <xdr:row>60</xdr:row>
      <xdr:rowOff>19594</xdr:rowOff>
    </xdr:to>
    <xdr:cxnSp macro="">
      <xdr:nvCxnSpPr>
        <xdr:cNvPr id="257" name="直線コネクタ 256">
          <a:extLst>
            <a:ext uri="{FF2B5EF4-FFF2-40B4-BE49-F238E27FC236}">
              <a16:creationId xmlns:a16="http://schemas.microsoft.com/office/drawing/2014/main" id="{52C981D4-50EA-4637-A00F-FC845540C3CF}"/>
            </a:ext>
          </a:extLst>
        </xdr:cNvPr>
        <xdr:cNvCxnSpPr/>
      </xdr:nvCxnSpPr>
      <xdr:spPr>
        <a:xfrm flipV="1">
          <a:off x="6457950" y="9729924"/>
          <a:ext cx="817563"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19067</xdr:rowOff>
    </xdr:from>
    <xdr:ext cx="469744" cy="259045"/>
    <xdr:sp macro="" textlink="">
      <xdr:nvSpPr>
        <xdr:cNvPr id="258" name="n_1aveValue【体育館・プール】&#10;一人当たり面積">
          <a:extLst>
            <a:ext uri="{FF2B5EF4-FFF2-40B4-BE49-F238E27FC236}">
              <a16:creationId xmlns:a16="http://schemas.microsoft.com/office/drawing/2014/main" id="{AF9AAB66-0BCE-44C4-8C9F-F5F65058599D}"/>
            </a:ext>
          </a:extLst>
        </xdr:cNvPr>
        <xdr:cNvSpPr txBox="1"/>
      </xdr:nvSpPr>
      <xdr:spPr>
        <a:xfrm>
          <a:off x="8691640" y="1006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38661</xdr:rowOff>
    </xdr:from>
    <xdr:ext cx="469744" cy="259045"/>
    <xdr:sp macro="" textlink="">
      <xdr:nvSpPr>
        <xdr:cNvPr id="259" name="n_2aveValue【体育館・プール】&#10;一人当たり面積">
          <a:extLst>
            <a:ext uri="{FF2B5EF4-FFF2-40B4-BE49-F238E27FC236}">
              <a16:creationId xmlns:a16="http://schemas.microsoft.com/office/drawing/2014/main" id="{A521C4BE-CDE7-47EC-820E-DE14A8630B8E}"/>
            </a:ext>
          </a:extLst>
        </xdr:cNvPr>
        <xdr:cNvSpPr txBox="1"/>
      </xdr:nvSpPr>
      <xdr:spPr>
        <a:xfrm>
          <a:off x="7886777" y="102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60" name="n_3aveValue【体育館・プール】&#10;一人当たり面積">
          <a:extLst>
            <a:ext uri="{FF2B5EF4-FFF2-40B4-BE49-F238E27FC236}">
              <a16:creationId xmlns:a16="http://schemas.microsoft.com/office/drawing/2014/main" id="{AF9BDE74-5058-4ECA-B2D4-42D129F850D3}"/>
            </a:ext>
          </a:extLst>
        </xdr:cNvPr>
        <xdr:cNvSpPr txBox="1"/>
      </xdr:nvSpPr>
      <xdr:spPr>
        <a:xfrm>
          <a:off x="7054927" y="101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141531</xdr:rowOff>
    </xdr:from>
    <xdr:ext cx="469744" cy="259045"/>
    <xdr:sp macro="" textlink="">
      <xdr:nvSpPr>
        <xdr:cNvPr id="261" name="n_4aveValue【体育館・プール】&#10;一人当たり面積">
          <a:extLst>
            <a:ext uri="{FF2B5EF4-FFF2-40B4-BE49-F238E27FC236}">
              <a16:creationId xmlns:a16="http://schemas.microsoft.com/office/drawing/2014/main" id="{02EFCF08-0D7E-4550-9604-EAE77E64A3D7}"/>
            </a:ext>
          </a:extLst>
        </xdr:cNvPr>
        <xdr:cNvSpPr txBox="1"/>
      </xdr:nvSpPr>
      <xdr:spPr>
        <a:xfrm>
          <a:off x="6237365" y="1019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47733</xdr:rowOff>
    </xdr:from>
    <xdr:ext cx="469744" cy="259045"/>
    <xdr:sp macro="" textlink="">
      <xdr:nvSpPr>
        <xdr:cNvPr id="262" name="n_1mainValue【体育館・プール】&#10;一人当たり面積">
          <a:extLst>
            <a:ext uri="{FF2B5EF4-FFF2-40B4-BE49-F238E27FC236}">
              <a16:creationId xmlns:a16="http://schemas.microsoft.com/office/drawing/2014/main" id="{D2022F8E-325C-4CDE-80E9-9E3A73B311FC}"/>
            </a:ext>
          </a:extLst>
        </xdr:cNvPr>
        <xdr:cNvSpPr txBox="1"/>
      </xdr:nvSpPr>
      <xdr:spPr>
        <a:xfrm>
          <a:off x="8691640" y="944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62428</xdr:rowOff>
    </xdr:from>
    <xdr:ext cx="469744" cy="259045"/>
    <xdr:sp macro="" textlink="">
      <xdr:nvSpPr>
        <xdr:cNvPr id="263" name="n_2mainValue【体育館・プール】&#10;一人当たり面積">
          <a:extLst>
            <a:ext uri="{FF2B5EF4-FFF2-40B4-BE49-F238E27FC236}">
              <a16:creationId xmlns:a16="http://schemas.microsoft.com/office/drawing/2014/main" id="{21444C4D-9154-4692-ADCA-2A357C84697C}"/>
            </a:ext>
          </a:extLst>
        </xdr:cNvPr>
        <xdr:cNvSpPr txBox="1"/>
      </xdr:nvSpPr>
      <xdr:spPr>
        <a:xfrm>
          <a:off x="7886777" y="946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72226</xdr:rowOff>
    </xdr:from>
    <xdr:ext cx="469744" cy="259045"/>
    <xdr:sp macro="" textlink="">
      <xdr:nvSpPr>
        <xdr:cNvPr id="264" name="n_3mainValue【体育館・プール】&#10;一人当たり面積">
          <a:extLst>
            <a:ext uri="{FF2B5EF4-FFF2-40B4-BE49-F238E27FC236}">
              <a16:creationId xmlns:a16="http://schemas.microsoft.com/office/drawing/2014/main" id="{7F4A73CB-FDC2-4811-8029-9FC3AFA0B813}"/>
            </a:ext>
          </a:extLst>
        </xdr:cNvPr>
        <xdr:cNvSpPr txBox="1"/>
      </xdr:nvSpPr>
      <xdr:spPr>
        <a:xfrm>
          <a:off x="7054927" y="947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86921</xdr:rowOff>
    </xdr:from>
    <xdr:ext cx="469744" cy="259045"/>
    <xdr:sp macro="" textlink="">
      <xdr:nvSpPr>
        <xdr:cNvPr id="265" name="n_4mainValue【体育館・プール】&#10;一人当たり面積">
          <a:extLst>
            <a:ext uri="{FF2B5EF4-FFF2-40B4-BE49-F238E27FC236}">
              <a16:creationId xmlns:a16="http://schemas.microsoft.com/office/drawing/2014/main" id="{DCD544CB-C6E7-43C1-A5DC-221786A1E2C8}"/>
            </a:ext>
          </a:extLst>
        </xdr:cNvPr>
        <xdr:cNvSpPr txBox="1"/>
      </xdr:nvSpPr>
      <xdr:spPr>
        <a:xfrm>
          <a:off x="6237365" y="948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DE451876-1A85-4121-AF88-E46CFBBCEB8B}"/>
            </a:ext>
          </a:extLst>
        </xdr:cNvPr>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FA95C726-B7DA-46BB-87FA-99A974834EAC}"/>
            </a:ext>
          </a:extLst>
        </xdr:cNvPr>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BB33D789-CBB4-4E4F-B8EE-F77D8767E8E7}"/>
            </a:ext>
          </a:extLst>
        </xdr:cNvPr>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591B4567-EA87-4C1E-AB0C-138AE8AD8131}"/>
            </a:ext>
          </a:extLst>
        </xdr:cNvPr>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47053914-ADDF-495D-B4C4-D405F5FACB67}"/>
            </a:ext>
          </a:extLst>
        </xdr:cNvPr>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C8698E04-3020-43AB-B880-BB9298E8D826}"/>
            </a:ext>
          </a:extLst>
        </xdr:cNvPr>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5482B588-C28B-4AEA-A282-DED7F2929AC7}"/>
            </a:ext>
          </a:extLst>
        </xdr:cNvPr>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631164E8-DB29-4DE0-B168-E97AD5882FF7}"/>
            </a:ext>
          </a:extLst>
        </xdr:cNvPr>
        <xdr:cNvSpPr/>
      </xdr:nvSpPr>
      <xdr:spPr>
        <a:xfrm>
          <a:off x="70485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786906B6-1599-48BC-9B30-40BED1EACE2C}"/>
            </a:ext>
          </a:extLst>
        </xdr:cNvPr>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C6779F76-68E0-4767-AFD1-E1FC9FBE4834}"/>
            </a:ext>
          </a:extLst>
        </xdr:cNvPr>
        <xdr:cNvCxnSpPr/>
      </xdr:nvCxnSpPr>
      <xdr:spPr>
        <a:xfrm>
          <a:off x="70485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DF1FBC1B-4DD7-407A-83A3-7EC262DAA090}"/>
            </a:ext>
          </a:extLst>
        </xdr:cNvPr>
        <xdr:cNvSpPr txBox="1"/>
      </xdr:nvSpPr>
      <xdr:spPr>
        <a:xfrm>
          <a:off x="280534"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5902583B-B231-4EE8-9033-C6A9472E6669}"/>
            </a:ext>
          </a:extLst>
        </xdr:cNvPr>
        <xdr:cNvCxnSpPr/>
      </xdr:nvCxnSpPr>
      <xdr:spPr>
        <a:xfrm>
          <a:off x="704850"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C4523F86-BDA1-4D98-9343-4D796B367C35}"/>
            </a:ext>
          </a:extLst>
        </xdr:cNvPr>
        <xdr:cNvSpPr txBox="1"/>
      </xdr:nvSpPr>
      <xdr:spPr>
        <a:xfrm>
          <a:off x="280534"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7701C224-937F-4EEA-9DC8-3F0B571A465C}"/>
            </a:ext>
          </a:extLst>
        </xdr:cNvPr>
        <xdr:cNvCxnSpPr/>
      </xdr:nvCxnSpPr>
      <xdr:spPr>
        <a:xfrm>
          <a:off x="704850"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BA16C7F2-784C-4A62-8C30-68580B93EF29}"/>
            </a:ext>
          </a:extLst>
        </xdr:cNvPr>
        <xdr:cNvSpPr txBox="1"/>
      </xdr:nvSpPr>
      <xdr:spPr>
        <a:xfrm>
          <a:off x="344654"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BB2CA10F-8C07-4E02-839E-EF0E1E05A2E1}"/>
            </a:ext>
          </a:extLst>
        </xdr:cNvPr>
        <xdr:cNvCxnSpPr/>
      </xdr:nvCxnSpPr>
      <xdr:spPr>
        <a:xfrm>
          <a:off x="704850"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D7E881DC-D09C-46DE-80A4-7268B56811C6}"/>
            </a:ext>
          </a:extLst>
        </xdr:cNvPr>
        <xdr:cNvSpPr txBox="1"/>
      </xdr:nvSpPr>
      <xdr:spPr>
        <a:xfrm>
          <a:off x="344654"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D8A8595B-9F14-4996-8A26-D77D7625B416}"/>
            </a:ext>
          </a:extLst>
        </xdr:cNvPr>
        <xdr:cNvCxnSpPr/>
      </xdr:nvCxnSpPr>
      <xdr:spPr>
        <a:xfrm>
          <a:off x="704850"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9FFA5659-2B05-4166-AAFB-4680C22F2AFB}"/>
            </a:ext>
          </a:extLst>
        </xdr:cNvPr>
        <xdr:cNvSpPr txBox="1"/>
      </xdr:nvSpPr>
      <xdr:spPr>
        <a:xfrm>
          <a:off x="344654"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2C786D81-4253-49AD-93FF-91B362A9544F}"/>
            </a:ext>
          </a:extLst>
        </xdr:cNvPr>
        <xdr:cNvCxnSpPr/>
      </xdr:nvCxnSpPr>
      <xdr:spPr>
        <a:xfrm>
          <a:off x="704850"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1B0A8B79-B491-4E3D-97A5-7E1C8C8BCC28}"/>
            </a:ext>
          </a:extLst>
        </xdr:cNvPr>
        <xdr:cNvSpPr txBox="1"/>
      </xdr:nvSpPr>
      <xdr:spPr>
        <a:xfrm>
          <a:off x="344654" y="12478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61910CD6-9C4E-43A5-9011-F77C8541EF60}"/>
            </a:ext>
          </a:extLst>
        </xdr:cNvPr>
        <xdr:cNvCxnSpPr/>
      </xdr:nvCxnSpPr>
      <xdr:spPr>
        <a:xfrm>
          <a:off x="70485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134A5EA3-7A72-497C-8248-6531059ABE16}"/>
            </a:ext>
          </a:extLst>
        </xdr:cNvPr>
        <xdr:cNvSpPr txBox="1"/>
      </xdr:nvSpPr>
      <xdr:spPr>
        <a:xfrm>
          <a:off x="394486" y="121164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7760BCD0-3BCA-482D-8DC4-68B87CCA8C38}"/>
            </a:ext>
          </a:extLst>
        </xdr:cNvPr>
        <xdr:cNvSpPr/>
      </xdr:nvSpPr>
      <xdr:spPr>
        <a:xfrm>
          <a:off x="70485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805457E5-57AF-442D-9A92-0692B58790A3}"/>
            </a:ext>
          </a:extLst>
        </xdr:cNvPr>
        <xdr:cNvCxnSpPr/>
      </xdr:nvCxnSpPr>
      <xdr:spPr>
        <a:xfrm flipV="1">
          <a:off x="4291965" y="12597764"/>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D342051C-0165-4DBF-AE03-6BAD28CA63CB}"/>
            </a:ext>
          </a:extLst>
        </xdr:cNvPr>
        <xdr:cNvSpPr txBox="1"/>
      </xdr:nvSpPr>
      <xdr:spPr>
        <a:xfrm>
          <a:off x="4330700"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B91A1574-4B16-46FE-ABC4-0963F3C7B8D8}"/>
            </a:ext>
          </a:extLst>
        </xdr:cNvPr>
        <xdr:cNvCxnSpPr/>
      </xdr:nvCxnSpPr>
      <xdr:spPr>
        <a:xfrm>
          <a:off x="4217988" y="1403794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26CEB63D-9F89-4524-929E-E5FD183E5EB5}"/>
            </a:ext>
          </a:extLst>
        </xdr:cNvPr>
        <xdr:cNvSpPr txBox="1"/>
      </xdr:nvSpPr>
      <xdr:spPr>
        <a:xfrm>
          <a:off x="4330700" y="1238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a:extLst>
            <a:ext uri="{FF2B5EF4-FFF2-40B4-BE49-F238E27FC236}">
              <a16:creationId xmlns:a16="http://schemas.microsoft.com/office/drawing/2014/main" id="{82BA1765-2ADC-4308-8EFA-A1C1BEBFD823}"/>
            </a:ext>
          </a:extLst>
        </xdr:cNvPr>
        <xdr:cNvCxnSpPr/>
      </xdr:nvCxnSpPr>
      <xdr:spPr>
        <a:xfrm>
          <a:off x="4217988" y="1259776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F0ADC254-5DD3-47C7-A03E-BF014AE78D3F}"/>
            </a:ext>
          </a:extLst>
        </xdr:cNvPr>
        <xdr:cNvSpPr txBox="1"/>
      </xdr:nvSpPr>
      <xdr:spPr>
        <a:xfrm>
          <a:off x="4330700" y="13201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a:extLst>
            <a:ext uri="{FF2B5EF4-FFF2-40B4-BE49-F238E27FC236}">
              <a16:creationId xmlns:a16="http://schemas.microsoft.com/office/drawing/2014/main" id="{44F5B578-933E-44DC-B40F-65136967BC1E}"/>
            </a:ext>
          </a:extLst>
        </xdr:cNvPr>
        <xdr:cNvSpPr/>
      </xdr:nvSpPr>
      <xdr:spPr>
        <a:xfrm>
          <a:off x="4241800" y="1322323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a:extLst>
            <a:ext uri="{FF2B5EF4-FFF2-40B4-BE49-F238E27FC236}">
              <a16:creationId xmlns:a16="http://schemas.microsoft.com/office/drawing/2014/main" id="{922A26F4-5796-4E26-87AE-E6E0E26E769C}"/>
            </a:ext>
          </a:extLst>
        </xdr:cNvPr>
        <xdr:cNvSpPr/>
      </xdr:nvSpPr>
      <xdr:spPr>
        <a:xfrm>
          <a:off x="3475038" y="1322514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8" name="フローチャート: 判断 297">
          <a:extLst>
            <a:ext uri="{FF2B5EF4-FFF2-40B4-BE49-F238E27FC236}">
              <a16:creationId xmlns:a16="http://schemas.microsoft.com/office/drawing/2014/main" id="{FA8BEAEF-5577-49ED-9B8A-68167A31BD82}"/>
            </a:ext>
          </a:extLst>
        </xdr:cNvPr>
        <xdr:cNvSpPr/>
      </xdr:nvSpPr>
      <xdr:spPr>
        <a:xfrm>
          <a:off x="2643188" y="132461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9" name="フローチャート: 判断 298">
          <a:extLst>
            <a:ext uri="{FF2B5EF4-FFF2-40B4-BE49-F238E27FC236}">
              <a16:creationId xmlns:a16="http://schemas.microsoft.com/office/drawing/2014/main" id="{0AED371D-7C64-49CA-B646-C18EF9622158}"/>
            </a:ext>
          </a:extLst>
        </xdr:cNvPr>
        <xdr:cNvSpPr/>
      </xdr:nvSpPr>
      <xdr:spPr>
        <a:xfrm>
          <a:off x="1825625" y="132099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300" name="フローチャート: 判断 299">
          <a:extLst>
            <a:ext uri="{FF2B5EF4-FFF2-40B4-BE49-F238E27FC236}">
              <a16:creationId xmlns:a16="http://schemas.microsoft.com/office/drawing/2014/main" id="{63144117-4D23-485A-83C2-C6ACE7F92616}"/>
            </a:ext>
          </a:extLst>
        </xdr:cNvPr>
        <xdr:cNvSpPr/>
      </xdr:nvSpPr>
      <xdr:spPr>
        <a:xfrm>
          <a:off x="1008063" y="1316990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13FC829-C6D4-4F09-89C5-7F891D3B0740}"/>
            </a:ext>
          </a:extLst>
        </xdr:cNvPr>
        <xdr:cNvSpPr txBox="1"/>
      </xdr:nvSpPr>
      <xdr:spPr>
        <a:xfrm>
          <a:off x="41163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E5DC510-21C2-46D1-B715-B05A28583EE9}"/>
            </a:ext>
          </a:extLst>
        </xdr:cNvPr>
        <xdr:cNvSpPr txBox="1"/>
      </xdr:nvSpPr>
      <xdr:spPr>
        <a:xfrm>
          <a:off x="3349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D8A100D-7611-4806-9BAB-5E99D43EC58E}"/>
            </a:ext>
          </a:extLst>
        </xdr:cNvPr>
        <xdr:cNvSpPr txBox="1"/>
      </xdr:nvSpPr>
      <xdr:spPr>
        <a:xfrm>
          <a:off x="25177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725D686-1E21-46E3-97CE-7BBA61FAB2F8}"/>
            </a:ext>
          </a:extLst>
        </xdr:cNvPr>
        <xdr:cNvSpPr txBox="1"/>
      </xdr:nvSpPr>
      <xdr:spPr>
        <a:xfrm>
          <a:off x="17002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5912168-5D7C-487F-ADE5-4B171015F88C}"/>
            </a:ext>
          </a:extLst>
        </xdr:cNvPr>
        <xdr:cNvSpPr txBox="1"/>
      </xdr:nvSpPr>
      <xdr:spPr>
        <a:xfrm>
          <a:off x="882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306" name="楕円 305">
          <a:extLst>
            <a:ext uri="{FF2B5EF4-FFF2-40B4-BE49-F238E27FC236}">
              <a16:creationId xmlns:a16="http://schemas.microsoft.com/office/drawing/2014/main" id="{DCD26537-1968-4A43-A0C1-E7202E7F8B28}"/>
            </a:ext>
          </a:extLst>
        </xdr:cNvPr>
        <xdr:cNvSpPr/>
      </xdr:nvSpPr>
      <xdr:spPr>
        <a:xfrm>
          <a:off x="4241800" y="1315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52088</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1BE3AAD8-8594-41C4-939F-72ADBE756676}"/>
            </a:ext>
          </a:extLst>
        </xdr:cNvPr>
        <xdr:cNvSpPr txBox="1"/>
      </xdr:nvSpPr>
      <xdr:spPr>
        <a:xfrm>
          <a:off x="4330700" y="1301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145414</xdr:rowOff>
    </xdr:from>
    <xdr:to>
      <xdr:col>20</xdr:col>
      <xdr:colOff>38100</xdr:colOff>
      <xdr:row>81</xdr:row>
      <xdr:rowOff>75564</xdr:rowOff>
    </xdr:to>
    <xdr:sp macro="" textlink="">
      <xdr:nvSpPr>
        <xdr:cNvPr id="308" name="楕円 307">
          <a:extLst>
            <a:ext uri="{FF2B5EF4-FFF2-40B4-BE49-F238E27FC236}">
              <a16:creationId xmlns:a16="http://schemas.microsoft.com/office/drawing/2014/main" id="{45FE2C4D-3D61-47C8-8AFB-06018E7D2A02}"/>
            </a:ext>
          </a:extLst>
        </xdr:cNvPr>
        <xdr:cNvSpPr/>
      </xdr:nvSpPr>
      <xdr:spPr>
        <a:xfrm>
          <a:off x="3475038" y="13108939"/>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24764</xdr:rowOff>
    </xdr:from>
    <xdr:to>
      <xdr:col>24</xdr:col>
      <xdr:colOff>63500</xdr:colOff>
      <xdr:row>81</xdr:row>
      <xdr:rowOff>80011</xdr:rowOff>
    </xdr:to>
    <xdr:cxnSp macro="">
      <xdr:nvCxnSpPr>
        <xdr:cNvPr id="309" name="直線コネクタ 308">
          <a:extLst>
            <a:ext uri="{FF2B5EF4-FFF2-40B4-BE49-F238E27FC236}">
              <a16:creationId xmlns:a16="http://schemas.microsoft.com/office/drawing/2014/main" id="{7C1A0218-9A32-4498-AFE7-753A5723E198}"/>
            </a:ext>
          </a:extLst>
        </xdr:cNvPr>
        <xdr:cNvCxnSpPr/>
      </xdr:nvCxnSpPr>
      <xdr:spPr>
        <a:xfrm>
          <a:off x="3525838" y="13150214"/>
          <a:ext cx="766762"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99695</xdr:rowOff>
    </xdr:from>
    <xdr:to>
      <xdr:col>15</xdr:col>
      <xdr:colOff>101600</xdr:colOff>
      <xdr:row>81</xdr:row>
      <xdr:rowOff>29845</xdr:rowOff>
    </xdr:to>
    <xdr:sp macro="" textlink="">
      <xdr:nvSpPr>
        <xdr:cNvPr id="310" name="楕円 309">
          <a:extLst>
            <a:ext uri="{FF2B5EF4-FFF2-40B4-BE49-F238E27FC236}">
              <a16:creationId xmlns:a16="http://schemas.microsoft.com/office/drawing/2014/main" id="{EC6AF244-9588-47C2-B834-67C44F7CDDDE}"/>
            </a:ext>
          </a:extLst>
        </xdr:cNvPr>
        <xdr:cNvSpPr/>
      </xdr:nvSpPr>
      <xdr:spPr>
        <a:xfrm>
          <a:off x="2643188" y="1306322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150495</xdr:rowOff>
    </xdr:from>
    <xdr:to>
      <xdr:col>19</xdr:col>
      <xdr:colOff>177800</xdr:colOff>
      <xdr:row>81</xdr:row>
      <xdr:rowOff>24764</xdr:rowOff>
    </xdr:to>
    <xdr:cxnSp macro="">
      <xdr:nvCxnSpPr>
        <xdr:cNvPr id="311" name="直線コネクタ 310">
          <a:extLst>
            <a:ext uri="{FF2B5EF4-FFF2-40B4-BE49-F238E27FC236}">
              <a16:creationId xmlns:a16="http://schemas.microsoft.com/office/drawing/2014/main" id="{C8208F03-BD3B-4C7A-84F6-8E0799EE5572}"/>
            </a:ext>
          </a:extLst>
        </xdr:cNvPr>
        <xdr:cNvCxnSpPr/>
      </xdr:nvCxnSpPr>
      <xdr:spPr>
        <a:xfrm>
          <a:off x="2693988" y="13114020"/>
          <a:ext cx="83185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52070</xdr:rowOff>
    </xdr:from>
    <xdr:to>
      <xdr:col>10</xdr:col>
      <xdr:colOff>165100</xdr:colOff>
      <xdr:row>80</xdr:row>
      <xdr:rowOff>153670</xdr:rowOff>
    </xdr:to>
    <xdr:sp macro="" textlink="">
      <xdr:nvSpPr>
        <xdr:cNvPr id="312" name="楕円 311">
          <a:extLst>
            <a:ext uri="{FF2B5EF4-FFF2-40B4-BE49-F238E27FC236}">
              <a16:creationId xmlns:a16="http://schemas.microsoft.com/office/drawing/2014/main" id="{7528D8A4-A9B4-43B7-977D-12BD91B0B933}"/>
            </a:ext>
          </a:extLst>
        </xdr:cNvPr>
        <xdr:cNvSpPr/>
      </xdr:nvSpPr>
      <xdr:spPr>
        <a:xfrm>
          <a:off x="1825625" y="130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102870</xdr:rowOff>
    </xdr:from>
    <xdr:to>
      <xdr:col>15</xdr:col>
      <xdr:colOff>50800</xdr:colOff>
      <xdr:row>80</xdr:row>
      <xdr:rowOff>150495</xdr:rowOff>
    </xdr:to>
    <xdr:cxnSp macro="">
      <xdr:nvCxnSpPr>
        <xdr:cNvPr id="313" name="直線コネクタ 312">
          <a:extLst>
            <a:ext uri="{FF2B5EF4-FFF2-40B4-BE49-F238E27FC236}">
              <a16:creationId xmlns:a16="http://schemas.microsoft.com/office/drawing/2014/main" id="{4B10328E-5414-4B13-994E-DE377CB0DA57}"/>
            </a:ext>
          </a:extLst>
        </xdr:cNvPr>
        <xdr:cNvCxnSpPr/>
      </xdr:nvCxnSpPr>
      <xdr:spPr>
        <a:xfrm>
          <a:off x="1876425" y="13066395"/>
          <a:ext cx="817563"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168275</xdr:rowOff>
    </xdr:from>
    <xdr:to>
      <xdr:col>6</xdr:col>
      <xdr:colOff>38100</xdr:colOff>
      <xdr:row>80</xdr:row>
      <xdr:rowOff>98425</xdr:rowOff>
    </xdr:to>
    <xdr:sp macro="" textlink="">
      <xdr:nvSpPr>
        <xdr:cNvPr id="314" name="楕円 313">
          <a:extLst>
            <a:ext uri="{FF2B5EF4-FFF2-40B4-BE49-F238E27FC236}">
              <a16:creationId xmlns:a16="http://schemas.microsoft.com/office/drawing/2014/main" id="{A0565017-1157-475C-AC2A-7A159AC7133F}"/>
            </a:ext>
          </a:extLst>
        </xdr:cNvPr>
        <xdr:cNvSpPr/>
      </xdr:nvSpPr>
      <xdr:spPr>
        <a:xfrm>
          <a:off x="1008063" y="12965112"/>
          <a:ext cx="8731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47625</xdr:rowOff>
    </xdr:from>
    <xdr:to>
      <xdr:col>10</xdr:col>
      <xdr:colOff>114300</xdr:colOff>
      <xdr:row>80</xdr:row>
      <xdr:rowOff>102870</xdr:rowOff>
    </xdr:to>
    <xdr:cxnSp macro="">
      <xdr:nvCxnSpPr>
        <xdr:cNvPr id="315" name="直線コネクタ 314">
          <a:extLst>
            <a:ext uri="{FF2B5EF4-FFF2-40B4-BE49-F238E27FC236}">
              <a16:creationId xmlns:a16="http://schemas.microsoft.com/office/drawing/2014/main" id="{1B323B88-C83F-4845-9DF2-9A6EBC370D54}"/>
            </a:ext>
          </a:extLst>
        </xdr:cNvPr>
        <xdr:cNvCxnSpPr/>
      </xdr:nvCxnSpPr>
      <xdr:spPr>
        <a:xfrm>
          <a:off x="1058863" y="13011150"/>
          <a:ext cx="817562"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6" name="n_1aveValue【福祉施設】&#10;有形固定資産減価償却率">
          <a:extLst>
            <a:ext uri="{FF2B5EF4-FFF2-40B4-BE49-F238E27FC236}">
              <a16:creationId xmlns:a16="http://schemas.microsoft.com/office/drawing/2014/main" id="{B2F7249A-E400-4C51-8428-3C5D0FA41626}"/>
            </a:ext>
          </a:extLst>
        </xdr:cNvPr>
        <xdr:cNvSpPr txBox="1"/>
      </xdr:nvSpPr>
      <xdr:spPr>
        <a:xfrm>
          <a:off x="3324869"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317" name="n_2aveValue【福祉施設】&#10;有形固定資産減価償却率">
          <a:extLst>
            <a:ext uri="{FF2B5EF4-FFF2-40B4-BE49-F238E27FC236}">
              <a16:creationId xmlns:a16="http://schemas.microsoft.com/office/drawing/2014/main" id="{5D18A491-FBDC-4246-9D5B-ABD49A3608C2}"/>
            </a:ext>
          </a:extLst>
        </xdr:cNvPr>
        <xdr:cNvSpPr txBox="1"/>
      </xdr:nvSpPr>
      <xdr:spPr>
        <a:xfrm>
          <a:off x="2505719" y="1332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5732</xdr:rowOff>
    </xdr:from>
    <xdr:ext cx="405111" cy="259045"/>
    <xdr:sp macro="" textlink="">
      <xdr:nvSpPr>
        <xdr:cNvPr id="318" name="n_3aveValue【福祉施設】&#10;有形固定資産減価償却率">
          <a:extLst>
            <a:ext uri="{FF2B5EF4-FFF2-40B4-BE49-F238E27FC236}">
              <a16:creationId xmlns:a16="http://schemas.microsoft.com/office/drawing/2014/main" id="{3CCDDBC7-48C9-44F8-B04B-8F415C439D54}"/>
            </a:ext>
          </a:extLst>
        </xdr:cNvPr>
        <xdr:cNvSpPr txBox="1"/>
      </xdr:nvSpPr>
      <xdr:spPr>
        <a:xfrm>
          <a:off x="1688157" y="1329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319" name="n_4aveValue【福祉施設】&#10;有形固定資産減価償却率">
          <a:extLst>
            <a:ext uri="{FF2B5EF4-FFF2-40B4-BE49-F238E27FC236}">
              <a16:creationId xmlns:a16="http://schemas.microsoft.com/office/drawing/2014/main" id="{578C7B43-B14B-4CFC-94BD-CA497AEABBD5}"/>
            </a:ext>
          </a:extLst>
        </xdr:cNvPr>
        <xdr:cNvSpPr txBox="1"/>
      </xdr:nvSpPr>
      <xdr:spPr>
        <a:xfrm>
          <a:off x="870594"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92091</xdr:rowOff>
    </xdr:from>
    <xdr:ext cx="405111" cy="259045"/>
    <xdr:sp macro="" textlink="">
      <xdr:nvSpPr>
        <xdr:cNvPr id="320" name="n_1mainValue【福祉施設】&#10;有形固定資産減価償却率">
          <a:extLst>
            <a:ext uri="{FF2B5EF4-FFF2-40B4-BE49-F238E27FC236}">
              <a16:creationId xmlns:a16="http://schemas.microsoft.com/office/drawing/2014/main" id="{977CCE1C-79C2-4744-9A4E-8FB98B1A6FC0}"/>
            </a:ext>
          </a:extLst>
        </xdr:cNvPr>
        <xdr:cNvSpPr txBox="1"/>
      </xdr:nvSpPr>
      <xdr:spPr>
        <a:xfrm>
          <a:off x="3324869" y="1289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46372</xdr:rowOff>
    </xdr:from>
    <xdr:ext cx="405111" cy="259045"/>
    <xdr:sp macro="" textlink="">
      <xdr:nvSpPr>
        <xdr:cNvPr id="321" name="n_2mainValue【福祉施設】&#10;有形固定資産減価償却率">
          <a:extLst>
            <a:ext uri="{FF2B5EF4-FFF2-40B4-BE49-F238E27FC236}">
              <a16:creationId xmlns:a16="http://schemas.microsoft.com/office/drawing/2014/main" id="{C47F883C-D935-4558-A564-0A79F0575989}"/>
            </a:ext>
          </a:extLst>
        </xdr:cNvPr>
        <xdr:cNvSpPr txBox="1"/>
      </xdr:nvSpPr>
      <xdr:spPr>
        <a:xfrm>
          <a:off x="2505719" y="1284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170197</xdr:rowOff>
    </xdr:from>
    <xdr:ext cx="405111" cy="259045"/>
    <xdr:sp macro="" textlink="">
      <xdr:nvSpPr>
        <xdr:cNvPr id="322" name="n_3mainValue【福祉施設】&#10;有形固定資産減価償却率">
          <a:extLst>
            <a:ext uri="{FF2B5EF4-FFF2-40B4-BE49-F238E27FC236}">
              <a16:creationId xmlns:a16="http://schemas.microsoft.com/office/drawing/2014/main" id="{3ED79C75-0ED4-4E43-991C-0CF4B3D7F080}"/>
            </a:ext>
          </a:extLst>
        </xdr:cNvPr>
        <xdr:cNvSpPr txBox="1"/>
      </xdr:nvSpPr>
      <xdr:spPr>
        <a:xfrm>
          <a:off x="1688157" y="1280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114952</xdr:rowOff>
    </xdr:from>
    <xdr:ext cx="405111" cy="259045"/>
    <xdr:sp macro="" textlink="">
      <xdr:nvSpPr>
        <xdr:cNvPr id="323" name="n_4mainValue【福祉施設】&#10;有形固定資産減価償却率">
          <a:extLst>
            <a:ext uri="{FF2B5EF4-FFF2-40B4-BE49-F238E27FC236}">
              <a16:creationId xmlns:a16="http://schemas.microsoft.com/office/drawing/2014/main" id="{FCBC91F5-04D8-403F-A69A-E2176A6557AF}"/>
            </a:ext>
          </a:extLst>
        </xdr:cNvPr>
        <xdr:cNvSpPr txBox="1"/>
      </xdr:nvSpPr>
      <xdr:spPr>
        <a:xfrm>
          <a:off x="870594" y="1275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3F530DEF-1A40-4B14-A772-3F8A6D4EC404}"/>
            </a:ext>
          </a:extLst>
        </xdr:cNvPr>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964A1188-4239-4105-9C97-34F7F55CC027}"/>
            </a:ext>
          </a:extLst>
        </xdr:cNvPr>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FDCDA09E-1D6E-45BB-B2B6-D82B8055CEA1}"/>
            </a:ext>
          </a:extLst>
        </xdr:cNvPr>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31F888BD-86E2-4F3E-AE62-455AEABD2DB3}"/>
            </a:ext>
          </a:extLst>
        </xdr:cNvPr>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C6DCEB5B-3E3E-4DA9-8C17-CB9C661C4C9C}"/>
            </a:ext>
          </a:extLst>
        </xdr:cNvPr>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B72BA754-BDE8-4A1C-8998-32D52B4926BC}"/>
            </a:ext>
          </a:extLst>
        </xdr:cNvPr>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77FC6ACF-E471-418C-9923-0B80E0936DEE}"/>
            </a:ext>
          </a:extLst>
        </xdr:cNvPr>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502EA5F5-2C6C-44EA-974D-83D75007E73B}"/>
            </a:ext>
          </a:extLst>
        </xdr:cNvPr>
        <xdr:cNvSpPr/>
      </xdr:nvSpPr>
      <xdr:spPr>
        <a:xfrm>
          <a:off x="6118225" y="122491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1B827F97-8878-462A-85F2-1D17A332D7ED}"/>
            </a:ext>
          </a:extLst>
        </xdr:cNvPr>
        <xdr:cNvSpPr txBox="1"/>
      </xdr:nvSpPr>
      <xdr:spPr>
        <a:xfrm>
          <a:off x="60801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5E591BDD-239A-4236-875D-0A5A0AB0DD99}"/>
            </a:ext>
          </a:extLst>
        </xdr:cNvPr>
        <xdr:cNvCxnSpPr/>
      </xdr:nvCxnSpPr>
      <xdr:spPr>
        <a:xfrm>
          <a:off x="6118225" y="14411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2E86F500-F859-4B2C-A140-60B484ECCBE0}"/>
            </a:ext>
          </a:extLst>
        </xdr:cNvPr>
        <xdr:cNvCxnSpPr/>
      </xdr:nvCxnSpPr>
      <xdr:spPr>
        <a:xfrm>
          <a:off x="6118225" y="139731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401A1E48-4AD3-46C6-8DA7-02CE73E02A0E}"/>
            </a:ext>
          </a:extLst>
        </xdr:cNvPr>
        <xdr:cNvSpPr txBox="1"/>
      </xdr:nvSpPr>
      <xdr:spPr>
        <a:xfrm>
          <a:off x="5679621"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2C8AE869-AFA5-4548-BB70-FF3D847411E2}"/>
            </a:ext>
          </a:extLst>
        </xdr:cNvPr>
        <xdr:cNvCxnSpPr/>
      </xdr:nvCxnSpPr>
      <xdr:spPr>
        <a:xfrm>
          <a:off x="6118225" y="135445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65D2315D-0A8E-423F-B349-4BD561E9AF1F}"/>
            </a:ext>
          </a:extLst>
        </xdr:cNvPr>
        <xdr:cNvSpPr txBox="1"/>
      </xdr:nvSpPr>
      <xdr:spPr>
        <a:xfrm>
          <a:off x="5679621" y="13411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88A256D2-CA28-4103-9FFB-476918DDB145}"/>
            </a:ext>
          </a:extLst>
        </xdr:cNvPr>
        <xdr:cNvCxnSpPr/>
      </xdr:nvCxnSpPr>
      <xdr:spPr>
        <a:xfrm>
          <a:off x="6118225" y="131159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98A47DA0-32D0-43B4-BFFD-29D0A108D638}"/>
            </a:ext>
          </a:extLst>
        </xdr:cNvPr>
        <xdr:cNvSpPr txBox="1"/>
      </xdr:nvSpPr>
      <xdr:spPr>
        <a:xfrm>
          <a:off x="5679621" y="1297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40D63DE8-E0C0-4A05-9874-7AD8060CD751}"/>
            </a:ext>
          </a:extLst>
        </xdr:cNvPr>
        <xdr:cNvCxnSpPr/>
      </xdr:nvCxnSpPr>
      <xdr:spPr>
        <a:xfrm>
          <a:off x="6118225" y="126777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E91A3A40-BA6E-4443-BBB9-916ABFD9E260}"/>
            </a:ext>
          </a:extLst>
        </xdr:cNvPr>
        <xdr:cNvSpPr txBox="1"/>
      </xdr:nvSpPr>
      <xdr:spPr>
        <a:xfrm>
          <a:off x="5679621" y="1254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AC2EA176-D47A-4F15-B9CE-EC144D3BFAF9}"/>
            </a:ext>
          </a:extLst>
        </xdr:cNvPr>
        <xdr:cNvCxnSpPr/>
      </xdr:nvCxnSpPr>
      <xdr:spPr>
        <a:xfrm>
          <a:off x="6118225" y="12249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D71A1C6E-DDEF-450B-AF07-7FCFD096D211}"/>
            </a:ext>
          </a:extLst>
        </xdr:cNvPr>
        <xdr:cNvSpPr txBox="1"/>
      </xdr:nvSpPr>
      <xdr:spPr>
        <a:xfrm>
          <a:off x="56796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31E228FF-4850-4683-B7D5-4764E61862FE}"/>
            </a:ext>
          </a:extLst>
        </xdr:cNvPr>
        <xdr:cNvSpPr/>
      </xdr:nvSpPr>
      <xdr:spPr>
        <a:xfrm>
          <a:off x="6118225" y="122491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a:extLst>
            <a:ext uri="{FF2B5EF4-FFF2-40B4-BE49-F238E27FC236}">
              <a16:creationId xmlns:a16="http://schemas.microsoft.com/office/drawing/2014/main" id="{1A2C46C4-E50B-4441-BB87-390FE3A3D339}"/>
            </a:ext>
          </a:extLst>
        </xdr:cNvPr>
        <xdr:cNvCxnSpPr/>
      </xdr:nvCxnSpPr>
      <xdr:spPr>
        <a:xfrm flipV="1">
          <a:off x="9691053" y="12837413"/>
          <a:ext cx="0" cy="112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a:extLst>
            <a:ext uri="{FF2B5EF4-FFF2-40B4-BE49-F238E27FC236}">
              <a16:creationId xmlns:a16="http://schemas.microsoft.com/office/drawing/2014/main" id="{72ACD30F-C290-4876-BC2A-12F21E43CB64}"/>
            </a:ext>
          </a:extLst>
        </xdr:cNvPr>
        <xdr:cNvSpPr txBox="1"/>
      </xdr:nvSpPr>
      <xdr:spPr>
        <a:xfrm>
          <a:off x="9729788" y="1397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a:extLst>
            <a:ext uri="{FF2B5EF4-FFF2-40B4-BE49-F238E27FC236}">
              <a16:creationId xmlns:a16="http://schemas.microsoft.com/office/drawing/2014/main" id="{7A1B8EF7-CF40-44FE-9B8C-0D4F43789535}"/>
            </a:ext>
          </a:extLst>
        </xdr:cNvPr>
        <xdr:cNvCxnSpPr/>
      </xdr:nvCxnSpPr>
      <xdr:spPr>
        <a:xfrm>
          <a:off x="9617075" y="1396631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a:extLst>
            <a:ext uri="{FF2B5EF4-FFF2-40B4-BE49-F238E27FC236}">
              <a16:creationId xmlns:a16="http://schemas.microsoft.com/office/drawing/2014/main" id="{1F735531-EF14-4003-B75E-CC057E56D92D}"/>
            </a:ext>
          </a:extLst>
        </xdr:cNvPr>
        <xdr:cNvSpPr txBox="1"/>
      </xdr:nvSpPr>
      <xdr:spPr>
        <a:xfrm>
          <a:off x="9729788" y="1263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a:extLst>
            <a:ext uri="{FF2B5EF4-FFF2-40B4-BE49-F238E27FC236}">
              <a16:creationId xmlns:a16="http://schemas.microsoft.com/office/drawing/2014/main" id="{6B15AFEC-36B4-4C0D-BDB0-BC72446D157E}"/>
            </a:ext>
          </a:extLst>
        </xdr:cNvPr>
        <xdr:cNvCxnSpPr/>
      </xdr:nvCxnSpPr>
      <xdr:spPr>
        <a:xfrm>
          <a:off x="9617075" y="1283741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50" name="【福祉施設】&#10;一人当たり面積平均値テキスト">
          <a:extLst>
            <a:ext uri="{FF2B5EF4-FFF2-40B4-BE49-F238E27FC236}">
              <a16:creationId xmlns:a16="http://schemas.microsoft.com/office/drawing/2014/main" id="{BDD7D4E1-FD31-456C-8537-476D9A0FCAD1}"/>
            </a:ext>
          </a:extLst>
        </xdr:cNvPr>
        <xdr:cNvSpPr txBox="1"/>
      </xdr:nvSpPr>
      <xdr:spPr>
        <a:xfrm>
          <a:off x="9729788" y="13609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a:extLst>
            <a:ext uri="{FF2B5EF4-FFF2-40B4-BE49-F238E27FC236}">
              <a16:creationId xmlns:a16="http://schemas.microsoft.com/office/drawing/2014/main" id="{878161B5-805B-4AE6-8DA4-4DD36CF85A17}"/>
            </a:ext>
          </a:extLst>
        </xdr:cNvPr>
        <xdr:cNvSpPr/>
      </xdr:nvSpPr>
      <xdr:spPr>
        <a:xfrm>
          <a:off x="9655175" y="13621386"/>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a:extLst>
            <a:ext uri="{FF2B5EF4-FFF2-40B4-BE49-F238E27FC236}">
              <a16:creationId xmlns:a16="http://schemas.microsoft.com/office/drawing/2014/main" id="{89EE48CF-58D2-4352-AC7E-5603E4068C7B}"/>
            </a:ext>
          </a:extLst>
        </xdr:cNvPr>
        <xdr:cNvSpPr/>
      </xdr:nvSpPr>
      <xdr:spPr>
        <a:xfrm>
          <a:off x="8874125" y="1358976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129032</xdr:rowOff>
    </xdr:from>
    <xdr:to>
      <xdr:col>46</xdr:col>
      <xdr:colOff>38100</xdr:colOff>
      <xdr:row>85</xdr:row>
      <xdr:rowOff>59182</xdr:rowOff>
    </xdr:to>
    <xdr:sp macro="" textlink="">
      <xdr:nvSpPr>
        <xdr:cNvPr id="353" name="フローチャート: 判断 352">
          <a:extLst>
            <a:ext uri="{FF2B5EF4-FFF2-40B4-BE49-F238E27FC236}">
              <a16:creationId xmlns:a16="http://schemas.microsoft.com/office/drawing/2014/main" id="{4D03F30E-656B-4E82-8D91-20A48A84B274}"/>
            </a:ext>
          </a:extLst>
        </xdr:cNvPr>
        <xdr:cNvSpPr/>
      </xdr:nvSpPr>
      <xdr:spPr>
        <a:xfrm>
          <a:off x="8056563" y="13740257"/>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135889</xdr:rowOff>
    </xdr:from>
    <xdr:to>
      <xdr:col>41</xdr:col>
      <xdr:colOff>101600</xdr:colOff>
      <xdr:row>85</xdr:row>
      <xdr:rowOff>66039</xdr:rowOff>
    </xdr:to>
    <xdr:sp macro="" textlink="">
      <xdr:nvSpPr>
        <xdr:cNvPr id="354" name="フローチャート: 判断 353">
          <a:extLst>
            <a:ext uri="{FF2B5EF4-FFF2-40B4-BE49-F238E27FC236}">
              <a16:creationId xmlns:a16="http://schemas.microsoft.com/office/drawing/2014/main" id="{617AD392-0B2A-4EA9-8F18-DB96DE36C2D6}"/>
            </a:ext>
          </a:extLst>
        </xdr:cNvPr>
        <xdr:cNvSpPr/>
      </xdr:nvSpPr>
      <xdr:spPr>
        <a:xfrm>
          <a:off x="7224713" y="1374711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138176</xdr:rowOff>
    </xdr:from>
    <xdr:to>
      <xdr:col>36</xdr:col>
      <xdr:colOff>165100</xdr:colOff>
      <xdr:row>85</xdr:row>
      <xdr:rowOff>68326</xdr:rowOff>
    </xdr:to>
    <xdr:sp macro="" textlink="">
      <xdr:nvSpPr>
        <xdr:cNvPr id="355" name="フローチャート: 判断 354">
          <a:extLst>
            <a:ext uri="{FF2B5EF4-FFF2-40B4-BE49-F238E27FC236}">
              <a16:creationId xmlns:a16="http://schemas.microsoft.com/office/drawing/2014/main" id="{D01F06E2-A46B-40CB-83A9-43870A77DC3E}"/>
            </a:ext>
          </a:extLst>
        </xdr:cNvPr>
        <xdr:cNvSpPr/>
      </xdr:nvSpPr>
      <xdr:spPr>
        <a:xfrm>
          <a:off x="6407150" y="1374940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89E9FD2-FEB7-4317-B462-F0F63C5955E9}"/>
            </a:ext>
          </a:extLst>
        </xdr:cNvPr>
        <xdr:cNvSpPr txBox="1"/>
      </xdr:nvSpPr>
      <xdr:spPr>
        <a:xfrm>
          <a:off x="95154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84B9460-6814-4650-948D-D063BEEB01EF}"/>
            </a:ext>
          </a:extLst>
        </xdr:cNvPr>
        <xdr:cNvSpPr txBox="1"/>
      </xdr:nvSpPr>
      <xdr:spPr>
        <a:xfrm>
          <a:off x="87487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F3AD184-C601-4B7C-BDBD-052C7747FE11}"/>
            </a:ext>
          </a:extLst>
        </xdr:cNvPr>
        <xdr:cNvSpPr txBox="1"/>
      </xdr:nvSpPr>
      <xdr:spPr>
        <a:xfrm>
          <a:off x="79311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23D568E-EFA7-4350-B5E6-12576A4BD79F}"/>
            </a:ext>
          </a:extLst>
        </xdr:cNvPr>
        <xdr:cNvSpPr txBox="1"/>
      </xdr:nvSpPr>
      <xdr:spPr>
        <a:xfrm>
          <a:off x="7099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CCA4751-B495-4477-854D-BA87AA82FEB0}"/>
            </a:ext>
          </a:extLst>
        </xdr:cNvPr>
        <xdr:cNvSpPr txBox="1"/>
      </xdr:nvSpPr>
      <xdr:spPr>
        <a:xfrm>
          <a:off x="62817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361" name="楕円 360">
          <a:extLst>
            <a:ext uri="{FF2B5EF4-FFF2-40B4-BE49-F238E27FC236}">
              <a16:creationId xmlns:a16="http://schemas.microsoft.com/office/drawing/2014/main" id="{D24E1919-91F8-428D-A733-9F618878B8F0}"/>
            </a:ext>
          </a:extLst>
        </xdr:cNvPr>
        <xdr:cNvSpPr/>
      </xdr:nvSpPr>
      <xdr:spPr>
        <a:xfrm>
          <a:off x="9655175" y="13502894"/>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76471</xdr:rowOff>
    </xdr:from>
    <xdr:ext cx="469744" cy="259045"/>
    <xdr:sp macro="" textlink="">
      <xdr:nvSpPr>
        <xdr:cNvPr id="362" name="【福祉施設】&#10;一人当たり面積該当値テキスト">
          <a:extLst>
            <a:ext uri="{FF2B5EF4-FFF2-40B4-BE49-F238E27FC236}">
              <a16:creationId xmlns:a16="http://schemas.microsoft.com/office/drawing/2014/main" id="{74386654-4943-487A-B6CD-4973CFFF3DBD}"/>
            </a:ext>
          </a:extLst>
        </xdr:cNvPr>
        <xdr:cNvSpPr txBox="1"/>
      </xdr:nvSpPr>
      <xdr:spPr>
        <a:xfrm>
          <a:off x="9729788" y="1336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60452</xdr:rowOff>
    </xdr:from>
    <xdr:to>
      <xdr:col>50</xdr:col>
      <xdr:colOff>165100</xdr:colOff>
      <xdr:row>83</xdr:row>
      <xdr:rowOff>162052</xdr:rowOff>
    </xdr:to>
    <xdr:sp macro="" textlink="">
      <xdr:nvSpPr>
        <xdr:cNvPr id="363" name="楕円 362">
          <a:extLst>
            <a:ext uri="{FF2B5EF4-FFF2-40B4-BE49-F238E27FC236}">
              <a16:creationId xmlns:a16="http://schemas.microsoft.com/office/drawing/2014/main" id="{4D750351-8737-4AC9-A754-0AFEB2B3CBC2}"/>
            </a:ext>
          </a:extLst>
        </xdr:cNvPr>
        <xdr:cNvSpPr/>
      </xdr:nvSpPr>
      <xdr:spPr>
        <a:xfrm>
          <a:off x="8874125" y="135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104394</xdr:rowOff>
    </xdr:from>
    <xdr:to>
      <xdr:col>55</xdr:col>
      <xdr:colOff>0</xdr:colOff>
      <xdr:row>83</xdr:row>
      <xdr:rowOff>111252</xdr:rowOff>
    </xdr:to>
    <xdr:cxnSp macro="">
      <xdr:nvCxnSpPr>
        <xdr:cNvPr id="364" name="直線コネクタ 363">
          <a:extLst>
            <a:ext uri="{FF2B5EF4-FFF2-40B4-BE49-F238E27FC236}">
              <a16:creationId xmlns:a16="http://schemas.microsoft.com/office/drawing/2014/main" id="{6ACEF90F-2123-467E-9DD5-401CFBE16B0F}"/>
            </a:ext>
          </a:extLst>
        </xdr:cNvPr>
        <xdr:cNvCxnSpPr/>
      </xdr:nvCxnSpPr>
      <xdr:spPr>
        <a:xfrm flipV="1">
          <a:off x="8924925" y="13553694"/>
          <a:ext cx="766763"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69596</xdr:rowOff>
    </xdr:from>
    <xdr:to>
      <xdr:col>46</xdr:col>
      <xdr:colOff>38100</xdr:colOff>
      <xdr:row>83</xdr:row>
      <xdr:rowOff>171196</xdr:rowOff>
    </xdr:to>
    <xdr:sp macro="" textlink="">
      <xdr:nvSpPr>
        <xdr:cNvPr id="365" name="楕円 364">
          <a:extLst>
            <a:ext uri="{FF2B5EF4-FFF2-40B4-BE49-F238E27FC236}">
              <a16:creationId xmlns:a16="http://schemas.microsoft.com/office/drawing/2014/main" id="{ED4CCE6A-586D-4CD4-9314-BDDDB6A2A5AB}"/>
            </a:ext>
          </a:extLst>
        </xdr:cNvPr>
        <xdr:cNvSpPr/>
      </xdr:nvSpPr>
      <xdr:spPr>
        <a:xfrm>
          <a:off x="8056563" y="13518896"/>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111252</xdr:rowOff>
    </xdr:from>
    <xdr:to>
      <xdr:col>50</xdr:col>
      <xdr:colOff>114300</xdr:colOff>
      <xdr:row>83</xdr:row>
      <xdr:rowOff>120396</xdr:rowOff>
    </xdr:to>
    <xdr:cxnSp macro="">
      <xdr:nvCxnSpPr>
        <xdr:cNvPr id="366" name="直線コネクタ 365">
          <a:extLst>
            <a:ext uri="{FF2B5EF4-FFF2-40B4-BE49-F238E27FC236}">
              <a16:creationId xmlns:a16="http://schemas.microsoft.com/office/drawing/2014/main" id="{9156BE01-A032-4766-98A7-DA10BD4538EC}"/>
            </a:ext>
          </a:extLst>
        </xdr:cNvPr>
        <xdr:cNvCxnSpPr/>
      </xdr:nvCxnSpPr>
      <xdr:spPr>
        <a:xfrm flipV="1">
          <a:off x="8107363" y="13560552"/>
          <a:ext cx="817562"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108458</xdr:rowOff>
    </xdr:from>
    <xdr:to>
      <xdr:col>41</xdr:col>
      <xdr:colOff>101600</xdr:colOff>
      <xdr:row>84</xdr:row>
      <xdr:rowOff>38608</xdr:rowOff>
    </xdr:to>
    <xdr:sp macro="" textlink="">
      <xdr:nvSpPr>
        <xdr:cNvPr id="367" name="楕円 366">
          <a:extLst>
            <a:ext uri="{FF2B5EF4-FFF2-40B4-BE49-F238E27FC236}">
              <a16:creationId xmlns:a16="http://schemas.microsoft.com/office/drawing/2014/main" id="{B65AB4F7-9A0F-45B3-9181-213AFE29DADD}"/>
            </a:ext>
          </a:extLst>
        </xdr:cNvPr>
        <xdr:cNvSpPr/>
      </xdr:nvSpPr>
      <xdr:spPr>
        <a:xfrm>
          <a:off x="7224713" y="1355775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120396</xdr:rowOff>
    </xdr:from>
    <xdr:to>
      <xdr:col>45</xdr:col>
      <xdr:colOff>177800</xdr:colOff>
      <xdr:row>83</xdr:row>
      <xdr:rowOff>159258</xdr:rowOff>
    </xdr:to>
    <xdr:cxnSp macro="">
      <xdr:nvCxnSpPr>
        <xdr:cNvPr id="368" name="直線コネクタ 367">
          <a:extLst>
            <a:ext uri="{FF2B5EF4-FFF2-40B4-BE49-F238E27FC236}">
              <a16:creationId xmlns:a16="http://schemas.microsoft.com/office/drawing/2014/main" id="{ED4749B5-AC3E-48AC-BAAD-EDB5CC5ABC6B}"/>
            </a:ext>
          </a:extLst>
        </xdr:cNvPr>
        <xdr:cNvCxnSpPr/>
      </xdr:nvCxnSpPr>
      <xdr:spPr>
        <a:xfrm flipV="1">
          <a:off x="7275513" y="13569696"/>
          <a:ext cx="8318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115315</xdr:rowOff>
    </xdr:from>
    <xdr:to>
      <xdr:col>36</xdr:col>
      <xdr:colOff>165100</xdr:colOff>
      <xdr:row>84</xdr:row>
      <xdr:rowOff>45465</xdr:rowOff>
    </xdr:to>
    <xdr:sp macro="" textlink="">
      <xdr:nvSpPr>
        <xdr:cNvPr id="369" name="楕円 368">
          <a:extLst>
            <a:ext uri="{FF2B5EF4-FFF2-40B4-BE49-F238E27FC236}">
              <a16:creationId xmlns:a16="http://schemas.microsoft.com/office/drawing/2014/main" id="{FC77DC1D-63D9-4DCC-8BA1-348C589A9F66}"/>
            </a:ext>
          </a:extLst>
        </xdr:cNvPr>
        <xdr:cNvSpPr/>
      </xdr:nvSpPr>
      <xdr:spPr>
        <a:xfrm>
          <a:off x="6407150" y="135646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159258</xdr:rowOff>
    </xdr:from>
    <xdr:to>
      <xdr:col>41</xdr:col>
      <xdr:colOff>50800</xdr:colOff>
      <xdr:row>83</xdr:row>
      <xdr:rowOff>166115</xdr:rowOff>
    </xdr:to>
    <xdr:cxnSp macro="">
      <xdr:nvCxnSpPr>
        <xdr:cNvPr id="370" name="直線コネクタ 369">
          <a:extLst>
            <a:ext uri="{FF2B5EF4-FFF2-40B4-BE49-F238E27FC236}">
              <a16:creationId xmlns:a16="http://schemas.microsoft.com/office/drawing/2014/main" id="{5B1A31F4-DFD0-42E3-950E-7AC12E93FB09}"/>
            </a:ext>
          </a:extLst>
        </xdr:cNvPr>
        <xdr:cNvCxnSpPr/>
      </xdr:nvCxnSpPr>
      <xdr:spPr>
        <a:xfrm flipV="1">
          <a:off x="6457950" y="13608558"/>
          <a:ext cx="817563"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61740</xdr:rowOff>
    </xdr:from>
    <xdr:ext cx="469744" cy="259045"/>
    <xdr:sp macro="" textlink="">
      <xdr:nvSpPr>
        <xdr:cNvPr id="371" name="n_1aveValue【福祉施設】&#10;一人当たり面積">
          <a:extLst>
            <a:ext uri="{FF2B5EF4-FFF2-40B4-BE49-F238E27FC236}">
              <a16:creationId xmlns:a16="http://schemas.microsoft.com/office/drawing/2014/main" id="{5CAD2666-D6E3-44FD-B885-72488CC590DA}"/>
            </a:ext>
          </a:extLst>
        </xdr:cNvPr>
        <xdr:cNvSpPr txBox="1"/>
      </xdr:nvSpPr>
      <xdr:spPr>
        <a:xfrm>
          <a:off x="8691640" y="1367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50309</xdr:rowOff>
    </xdr:from>
    <xdr:ext cx="469744" cy="259045"/>
    <xdr:sp macro="" textlink="">
      <xdr:nvSpPr>
        <xdr:cNvPr id="372" name="n_2aveValue【福祉施設】&#10;一人当たり面積">
          <a:extLst>
            <a:ext uri="{FF2B5EF4-FFF2-40B4-BE49-F238E27FC236}">
              <a16:creationId xmlns:a16="http://schemas.microsoft.com/office/drawing/2014/main" id="{57833795-B4C5-4A00-B1B0-FA46A9D889F3}"/>
            </a:ext>
          </a:extLst>
        </xdr:cNvPr>
        <xdr:cNvSpPr txBox="1"/>
      </xdr:nvSpPr>
      <xdr:spPr>
        <a:xfrm>
          <a:off x="7886777" y="1382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57166</xdr:rowOff>
    </xdr:from>
    <xdr:ext cx="469744" cy="259045"/>
    <xdr:sp macro="" textlink="">
      <xdr:nvSpPr>
        <xdr:cNvPr id="373" name="n_3aveValue【福祉施設】&#10;一人当たり面積">
          <a:extLst>
            <a:ext uri="{FF2B5EF4-FFF2-40B4-BE49-F238E27FC236}">
              <a16:creationId xmlns:a16="http://schemas.microsoft.com/office/drawing/2014/main" id="{7E324C09-7C58-4D18-A2D9-2375F5AC9B3D}"/>
            </a:ext>
          </a:extLst>
        </xdr:cNvPr>
        <xdr:cNvSpPr txBox="1"/>
      </xdr:nvSpPr>
      <xdr:spPr>
        <a:xfrm>
          <a:off x="7054927" y="1383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59453</xdr:rowOff>
    </xdr:from>
    <xdr:ext cx="469744" cy="259045"/>
    <xdr:sp macro="" textlink="">
      <xdr:nvSpPr>
        <xdr:cNvPr id="374" name="n_4aveValue【福祉施設】&#10;一人当たり面積">
          <a:extLst>
            <a:ext uri="{FF2B5EF4-FFF2-40B4-BE49-F238E27FC236}">
              <a16:creationId xmlns:a16="http://schemas.microsoft.com/office/drawing/2014/main" id="{690C4CD3-1C3B-44AA-A117-9D0E34780099}"/>
            </a:ext>
          </a:extLst>
        </xdr:cNvPr>
        <xdr:cNvSpPr txBox="1"/>
      </xdr:nvSpPr>
      <xdr:spPr>
        <a:xfrm>
          <a:off x="6237365" y="1383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7129</xdr:rowOff>
    </xdr:from>
    <xdr:ext cx="469744" cy="259045"/>
    <xdr:sp macro="" textlink="">
      <xdr:nvSpPr>
        <xdr:cNvPr id="375" name="n_1mainValue【福祉施設】&#10;一人当たり面積">
          <a:extLst>
            <a:ext uri="{FF2B5EF4-FFF2-40B4-BE49-F238E27FC236}">
              <a16:creationId xmlns:a16="http://schemas.microsoft.com/office/drawing/2014/main" id="{375A3E60-6FC6-44A4-A3A0-126EFB784098}"/>
            </a:ext>
          </a:extLst>
        </xdr:cNvPr>
        <xdr:cNvSpPr txBox="1"/>
      </xdr:nvSpPr>
      <xdr:spPr>
        <a:xfrm>
          <a:off x="8691640" y="1329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16273</xdr:rowOff>
    </xdr:from>
    <xdr:ext cx="469744" cy="259045"/>
    <xdr:sp macro="" textlink="">
      <xdr:nvSpPr>
        <xdr:cNvPr id="376" name="n_2mainValue【福祉施設】&#10;一人当たり面積">
          <a:extLst>
            <a:ext uri="{FF2B5EF4-FFF2-40B4-BE49-F238E27FC236}">
              <a16:creationId xmlns:a16="http://schemas.microsoft.com/office/drawing/2014/main" id="{CBAE7DC3-5425-4E8E-B837-49554AAAF2C8}"/>
            </a:ext>
          </a:extLst>
        </xdr:cNvPr>
        <xdr:cNvSpPr txBox="1"/>
      </xdr:nvSpPr>
      <xdr:spPr>
        <a:xfrm>
          <a:off x="7886777" y="1330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55135</xdr:rowOff>
    </xdr:from>
    <xdr:ext cx="469744" cy="259045"/>
    <xdr:sp macro="" textlink="">
      <xdr:nvSpPr>
        <xdr:cNvPr id="377" name="n_3mainValue【福祉施設】&#10;一人当たり面積">
          <a:extLst>
            <a:ext uri="{FF2B5EF4-FFF2-40B4-BE49-F238E27FC236}">
              <a16:creationId xmlns:a16="http://schemas.microsoft.com/office/drawing/2014/main" id="{C4EF2D71-4910-4D57-9CB0-17D315A4860B}"/>
            </a:ext>
          </a:extLst>
        </xdr:cNvPr>
        <xdr:cNvSpPr txBox="1"/>
      </xdr:nvSpPr>
      <xdr:spPr>
        <a:xfrm>
          <a:off x="7054927" y="1334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61992</xdr:rowOff>
    </xdr:from>
    <xdr:ext cx="469744" cy="259045"/>
    <xdr:sp macro="" textlink="">
      <xdr:nvSpPr>
        <xdr:cNvPr id="378" name="n_4mainValue【福祉施設】&#10;一人当たり面積">
          <a:extLst>
            <a:ext uri="{FF2B5EF4-FFF2-40B4-BE49-F238E27FC236}">
              <a16:creationId xmlns:a16="http://schemas.microsoft.com/office/drawing/2014/main" id="{1F9A5F0A-7357-439B-A578-0FFE637AEC13}"/>
            </a:ext>
          </a:extLst>
        </xdr:cNvPr>
        <xdr:cNvSpPr txBox="1"/>
      </xdr:nvSpPr>
      <xdr:spPr>
        <a:xfrm>
          <a:off x="6237365" y="1334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B6B050DF-F179-46DD-918C-1218B20E45EF}"/>
            </a:ext>
          </a:extLst>
        </xdr:cNvPr>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3B557FC3-8ABC-40BE-AF32-D41DA1A7D24E}"/>
            </a:ext>
          </a:extLst>
        </xdr:cNvPr>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6A89A014-5053-49CE-B134-D667580F2C3D}"/>
            </a:ext>
          </a:extLst>
        </xdr:cNvPr>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F65DAE42-A25D-4EF9-9682-73F25E6E9A5E}"/>
            </a:ext>
          </a:extLst>
        </xdr:cNvPr>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4E24912F-0A9F-4E54-8BB7-2B24429EBA6C}"/>
            </a:ext>
          </a:extLst>
        </xdr:cNvPr>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54B4B539-AAAA-4DBB-8924-7AE40E171B62}"/>
            </a:ext>
          </a:extLst>
        </xdr:cNvPr>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898526D8-9A82-4269-87CB-E6BBC1428D17}"/>
            </a:ext>
          </a:extLst>
        </xdr:cNvPr>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507B5972-1800-4E77-8C1A-76503D347607}"/>
            </a:ext>
          </a:extLst>
        </xdr:cNvPr>
        <xdr:cNvSpPr/>
      </xdr:nvSpPr>
      <xdr:spPr>
        <a:xfrm>
          <a:off x="70485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D834DBBE-8FDD-4849-B265-0601D0D00007}"/>
            </a:ext>
          </a:extLst>
        </xdr:cNvPr>
        <xdr:cNvSpPr txBox="1"/>
      </xdr:nvSpPr>
      <xdr:spPr>
        <a:xfrm>
          <a:off x="681038"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5FCA3BBD-59AA-4F2C-896D-E225D296AAE2}"/>
            </a:ext>
          </a:extLst>
        </xdr:cNvPr>
        <xdr:cNvCxnSpPr/>
      </xdr:nvCxnSpPr>
      <xdr:spPr>
        <a:xfrm>
          <a:off x="70485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A360B17F-817D-47D1-A2A6-AB3D96579A5B}"/>
            </a:ext>
          </a:extLst>
        </xdr:cNvPr>
        <xdr:cNvSpPr txBox="1"/>
      </xdr:nvSpPr>
      <xdr:spPr>
        <a:xfrm>
          <a:off x="280534"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D56EF18D-FAD3-4DAE-8221-ABB1EB46CC73}"/>
            </a:ext>
          </a:extLst>
        </xdr:cNvPr>
        <xdr:cNvCxnSpPr/>
      </xdr:nvCxnSpPr>
      <xdr:spPr>
        <a:xfrm>
          <a:off x="704850"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CEAC143D-0ADD-43F2-8806-FA768428FD37}"/>
            </a:ext>
          </a:extLst>
        </xdr:cNvPr>
        <xdr:cNvSpPr txBox="1"/>
      </xdr:nvSpPr>
      <xdr:spPr>
        <a:xfrm>
          <a:off x="280534"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BAEDE010-8C18-4D9A-89AF-E315D7ACC930}"/>
            </a:ext>
          </a:extLst>
        </xdr:cNvPr>
        <xdr:cNvCxnSpPr/>
      </xdr:nvCxnSpPr>
      <xdr:spPr>
        <a:xfrm>
          <a:off x="704850"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D78A80FB-A711-4664-97A5-23AA449738EC}"/>
            </a:ext>
          </a:extLst>
        </xdr:cNvPr>
        <xdr:cNvSpPr txBox="1"/>
      </xdr:nvSpPr>
      <xdr:spPr>
        <a:xfrm>
          <a:off x="344654" y="17397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1AEEE72C-F2D7-4E99-B850-5D0AC1E1D1AA}"/>
            </a:ext>
          </a:extLst>
        </xdr:cNvPr>
        <xdr:cNvCxnSpPr/>
      </xdr:nvCxnSpPr>
      <xdr:spPr>
        <a:xfrm>
          <a:off x="704850"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11CBEDB9-0B84-407E-8E1C-FE08140736DB}"/>
            </a:ext>
          </a:extLst>
        </xdr:cNvPr>
        <xdr:cNvSpPr txBox="1"/>
      </xdr:nvSpPr>
      <xdr:spPr>
        <a:xfrm>
          <a:off x="344654"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CABFE59E-4494-45A3-AB6D-C6A7F0DDA328}"/>
            </a:ext>
          </a:extLst>
        </xdr:cNvPr>
        <xdr:cNvCxnSpPr/>
      </xdr:nvCxnSpPr>
      <xdr:spPr>
        <a:xfrm>
          <a:off x="704850"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6F58AAC8-F4A5-4946-BF9D-0781C878A3FF}"/>
            </a:ext>
          </a:extLst>
        </xdr:cNvPr>
        <xdr:cNvSpPr txBox="1"/>
      </xdr:nvSpPr>
      <xdr:spPr>
        <a:xfrm>
          <a:off x="344654"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B269B6E-C865-4945-A0E9-949AA8121EE6}"/>
            </a:ext>
          </a:extLst>
        </xdr:cNvPr>
        <xdr:cNvCxnSpPr/>
      </xdr:nvCxnSpPr>
      <xdr:spPr>
        <a:xfrm>
          <a:off x="704850"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7AEE8DA1-18B6-467F-8354-B0B82F27AB12}"/>
            </a:ext>
          </a:extLst>
        </xdr:cNvPr>
        <xdr:cNvSpPr txBox="1"/>
      </xdr:nvSpPr>
      <xdr:spPr>
        <a:xfrm>
          <a:off x="344654" y="16417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4916EE7-059B-47A0-881F-670C22A0DF11}"/>
            </a:ext>
          </a:extLst>
        </xdr:cNvPr>
        <xdr:cNvCxnSpPr/>
      </xdr:nvCxnSpPr>
      <xdr:spPr>
        <a:xfrm>
          <a:off x="704850"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91ADD79D-98D0-4555-B57B-365B504D3557}"/>
            </a:ext>
          </a:extLst>
        </xdr:cNvPr>
        <xdr:cNvSpPr txBox="1"/>
      </xdr:nvSpPr>
      <xdr:spPr>
        <a:xfrm>
          <a:off x="394486" y="16091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5571E3FD-4627-4745-8407-0EC14A1F0213}"/>
            </a:ext>
          </a:extLst>
        </xdr:cNvPr>
        <xdr:cNvCxnSpPr/>
      </xdr:nvCxnSpPr>
      <xdr:spPr>
        <a:xfrm>
          <a:off x="70485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561A4508-085F-47C9-8517-E022F7674082}"/>
            </a:ext>
          </a:extLst>
        </xdr:cNvPr>
        <xdr:cNvSpPr/>
      </xdr:nvSpPr>
      <xdr:spPr>
        <a:xfrm>
          <a:off x="70485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a:extLst>
            <a:ext uri="{FF2B5EF4-FFF2-40B4-BE49-F238E27FC236}">
              <a16:creationId xmlns:a16="http://schemas.microsoft.com/office/drawing/2014/main" id="{6E1DC91D-93C4-459E-A7BA-FAF1A4673C2D}"/>
            </a:ext>
          </a:extLst>
        </xdr:cNvPr>
        <xdr:cNvCxnSpPr/>
      </xdr:nvCxnSpPr>
      <xdr:spPr>
        <a:xfrm flipV="1">
          <a:off x="4291965" y="1637701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54917E30-0896-45B4-844E-89C894500887}"/>
            </a:ext>
          </a:extLst>
        </xdr:cNvPr>
        <xdr:cNvSpPr txBox="1"/>
      </xdr:nvSpPr>
      <xdr:spPr>
        <a:xfrm>
          <a:off x="4330700" y="1778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a:extLst>
            <a:ext uri="{FF2B5EF4-FFF2-40B4-BE49-F238E27FC236}">
              <a16:creationId xmlns:a16="http://schemas.microsoft.com/office/drawing/2014/main" id="{1BE86E03-48AD-4787-BDE8-0393C8164688}"/>
            </a:ext>
          </a:extLst>
        </xdr:cNvPr>
        <xdr:cNvCxnSpPr/>
      </xdr:nvCxnSpPr>
      <xdr:spPr>
        <a:xfrm>
          <a:off x="4217988" y="1778290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9C019323-A086-4171-8EC6-36186C86DCAC}"/>
            </a:ext>
          </a:extLst>
        </xdr:cNvPr>
        <xdr:cNvSpPr txBox="1"/>
      </xdr:nvSpPr>
      <xdr:spPr>
        <a:xfrm>
          <a:off x="4330700" y="161522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a:extLst>
            <a:ext uri="{FF2B5EF4-FFF2-40B4-BE49-F238E27FC236}">
              <a16:creationId xmlns:a16="http://schemas.microsoft.com/office/drawing/2014/main" id="{E2681A77-2111-4BAD-AB07-A8E4DAB41A22}"/>
            </a:ext>
          </a:extLst>
        </xdr:cNvPr>
        <xdr:cNvCxnSpPr/>
      </xdr:nvCxnSpPr>
      <xdr:spPr>
        <a:xfrm>
          <a:off x="4217988" y="1637701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7AE3178E-333E-4888-8E8A-19B646FE528C}"/>
            </a:ext>
          </a:extLst>
        </xdr:cNvPr>
        <xdr:cNvSpPr txBox="1"/>
      </xdr:nvSpPr>
      <xdr:spPr>
        <a:xfrm>
          <a:off x="4330700" y="17049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a:extLst>
            <a:ext uri="{FF2B5EF4-FFF2-40B4-BE49-F238E27FC236}">
              <a16:creationId xmlns:a16="http://schemas.microsoft.com/office/drawing/2014/main" id="{4F25BCBB-4079-478E-B939-B5060705EAF8}"/>
            </a:ext>
          </a:extLst>
        </xdr:cNvPr>
        <xdr:cNvSpPr/>
      </xdr:nvSpPr>
      <xdr:spPr>
        <a:xfrm>
          <a:off x="4241800" y="170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a:extLst>
            <a:ext uri="{FF2B5EF4-FFF2-40B4-BE49-F238E27FC236}">
              <a16:creationId xmlns:a16="http://schemas.microsoft.com/office/drawing/2014/main" id="{DF6D785E-EE18-41E7-B0BA-0B8E849EAA4E}"/>
            </a:ext>
          </a:extLst>
        </xdr:cNvPr>
        <xdr:cNvSpPr/>
      </xdr:nvSpPr>
      <xdr:spPr>
        <a:xfrm>
          <a:off x="3475038" y="17062631"/>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12" name="フローチャート: 判断 411">
          <a:extLst>
            <a:ext uri="{FF2B5EF4-FFF2-40B4-BE49-F238E27FC236}">
              <a16:creationId xmlns:a16="http://schemas.microsoft.com/office/drawing/2014/main" id="{7B54A0C3-219D-47AA-A0D9-F4572996D47C}"/>
            </a:ext>
          </a:extLst>
        </xdr:cNvPr>
        <xdr:cNvSpPr/>
      </xdr:nvSpPr>
      <xdr:spPr>
        <a:xfrm>
          <a:off x="2643188" y="1702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413" name="フローチャート: 判断 412">
          <a:extLst>
            <a:ext uri="{FF2B5EF4-FFF2-40B4-BE49-F238E27FC236}">
              <a16:creationId xmlns:a16="http://schemas.microsoft.com/office/drawing/2014/main" id="{8EA4C006-B614-4F04-9DDA-9BA9A1FCF5F2}"/>
            </a:ext>
          </a:extLst>
        </xdr:cNvPr>
        <xdr:cNvSpPr/>
      </xdr:nvSpPr>
      <xdr:spPr>
        <a:xfrm>
          <a:off x="1825625" y="1701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14" name="フローチャート: 判断 413">
          <a:extLst>
            <a:ext uri="{FF2B5EF4-FFF2-40B4-BE49-F238E27FC236}">
              <a16:creationId xmlns:a16="http://schemas.microsoft.com/office/drawing/2014/main" id="{BCACBF4D-9327-407A-9D22-7DF7BDD08E0C}"/>
            </a:ext>
          </a:extLst>
        </xdr:cNvPr>
        <xdr:cNvSpPr/>
      </xdr:nvSpPr>
      <xdr:spPr>
        <a:xfrm>
          <a:off x="1008063" y="16989152"/>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BCCDB27-2BA7-4E80-AE46-4795F5D8F6A0}"/>
            </a:ext>
          </a:extLst>
        </xdr:cNvPr>
        <xdr:cNvSpPr txBox="1"/>
      </xdr:nvSpPr>
      <xdr:spPr>
        <a:xfrm>
          <a:off x="411638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4B5942B-0553-4197-A171-A52F2496DE4B}"/>
            </a:ext>
          </a:extLst>
        </xdr:cNvPr>
        <xdr:cNvSpPr txBox="1"/>
      </xdr:nvSpPr>
      <xdr:spPr>
        <a:xfrm>
          <a:off x="3349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79CA304F-01E5-4312-8D58-94C47488A98E}"/>
            </a:ext>
          </a:extLst>
        </xdr:cNvPr>
        <xdr:cNvSpPr txBox="1"/>
      </xdr:nvSpPr>
      <xdr:spPr>
        <a:xfrm>
          <a:off x="25177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E0BD2E99-345C-4858-95B2-99C958227D9E}"/>
            </a:ext>
          </a:extLst>
        </xdr:cNvPr>
        <xdr:cNvSpPr txBox="1"/>
      </xdr:nvSpPr>
      <xdr:spPr>
        <a:xfrm>
          <a:off x="17002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BEBB43C6-BD4A-4BD7-84B2-6356F476F982}"/>
            </a:ext>
          </a:extLst>
        </xdr:cNvPr>
        <xdr:cNvSpPr txBox="1"/>
      </xdr:nvSpPr>
      <xdr:spPr>
        <a:xfrm>
          <a:off x="882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77651</xdr:rowOff>
    </xdr:from>
    <xdr:to>
      <xdr:col>24</xdr:col>
      <xdr:colOff>114300</xdr:colOff>
      <xdr:row>102</xdr:row>
      <xdr:rowOff>7801</xdr:rowOff>
    </xdr:to>
    <xdr:sp macro="" textlink="">
      <xdr:nvSpPr>
        <xdr:cNvPr id="420" name="楕円 419">
          <a:extLst>
            <a:ext uri="{FF2B5EF4-FFF2-40B4-BE49-F238E27FC236}">
              <a16:creationId xmlns:a16="http://schemas.microsoft.com/office/drawing/2014/main" id="{E506961D-AC1F-4882-938C-03D118319DCD}"/>
            </a:ext>
          </a:extLst>
        </xdr:cNvPr>
        <xdr:cNvSpPr/>
      </xdr:nvSpPr>
      <xdr:spPr>
        <a:xfrm>
          <a:off x="4241800" y="1653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100528</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503196F2-23DE-49DC-A067-F2FBF2845E20}"/>
            </a:ext>
          </a:extLst>
        </xdr:cNvPr>
        <xdr:cNvSpPr txBox="1"/>
      </xdr:nvSpPr>
      <xdr:spPr>
        <a:xfrm>
          <a:off x="4330700" y="1638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107043</xdr:rowOff>
    </xdr:from>
    <xdr:to>
      <xdr:col>20</xdr:col>
      <xdr:colOff>38100</xdr:colOff>
      <xdr:row>103</xdr:row>
      <xdr:rowOff>37193</xdr:rowOff>
    </xdr:to>
    <xdr:sp macro="" textlink="">
      <xdr:nvSpPr>
        <xdr:cNvPr id="422" name="楕円 421">
          <a:extLst>
            <a:ext uri="{FF2B5EF4-FFF2-40B4-BE49-F238E27FC236}">
              <a16:creationId xmlns:a16="http://schemas.microsoft.com/office/drawing/2014/main" id="{E35CB7CB-119D-4AD8-AEAC-FEDFCC95F4CD}"/>
            </a:ext>
          </a:extLst>
        </xdr:cNvPr>
        <xdr:cNvSpPr/>
      </xdr:nvSpPr>
      <xdr:spPr>
        <a:xfrm>
          <a:off x="3475038" y="16737693"/>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128451</xdr:rowOff>
    </xdr:from>
    <xdr:to>
      <xdr:col>24</xdr:col>
      <xdr:colOff>63500</xdr:colOff>
      <xdr:row>102</xdr:row>
      <xdr:rowOff>157843</xdr:rowOff>
    </xdr:to>
    <xdr:cxnSp macro="">
      <xdr:nvCxnSpPr>
        <xdr:cNvPr id="423" name="直線コネクタ 422">
          <a:extLst>
            <a:ext uri="{FF2B5EF4-FFF2-40B4-BE49-F238E27FC236}">
              <a16:creationId xmlns:a16="http://schemas.microsoft.com/office/drawing/2014/main" id="{B2AA3E20-F5BF-40EA-8CE1-7D653A5B22D2}"/>
            </a:ext>
          </a:extLst>
        </xdr:cNvPr>
        <xdr:cNvCxnSpPr/>
      </xdr:nvCxnSpPr>
      <xdr:spPr>
        <a:xfrm flipV="1">
          <a:off x="3525838" y="16587651"/>
          <a:ext cx="766762"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72752</xdr:rowOff>
    </xdr:from>
    <xdr:to>
      <xdr:col>15</xdr:col>
      <xdr:colOff>101600</xdr:colOff>
      <xdr:row>103</xdr:row>
      <xdr:rowOff>2902</xdr:rowOff>
    </xdr:to>
    <xdr:sp macro="" textlink="">
      <xdr:nvSpPr>
        <xdr:cNvPr id="424" name="楕円 423">
          <a:extLst>
            <a:ext uri="{FF2B5EF4-FFF2-40B4-BE49-F238E27FC236}">
              <a16:creationId xmlns:a16="http://schemas.microsoft.com/office/drawing/2014/main" id="{BD180C14-FFB3-4C64-A007-10F8777D3D29}"/>
            </a:ext>
          </a:extLst>
        </xdr:cNvPr>
        <xdr:cNvSpPr/>
      </xdr:nvSpPr>
      <xdr:spPr>
        <a:xfrm>
          <a:off x="2643188" y="1670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123552</xdr:rowOff>
    </xdr:from>
    <xdr:to>
      <xdr:col>19</xdr:col>
      <xdr:colOff>177800</xdr:colOff>
      <xdr:row>102</xdr:row>
      <xdr:rowOff>157843</xdr:rowOff>
    </xdr:to>
    <xdr:cxnSp macro="">
      <xdr:nvCxnSpPr>
        <xdr:cNvPr id="425" name="直線コネクタ 424">
          <a:extLst>
            <a:ext uri="{FF2B5EF4-FFF2-40B4-BE49-F238E27FC236}">
              <a16:creationId xmlns:a16="http://schemas.microsoft.com/office/drawing/2014/main" id="{22E315B5-04BE-4EE5-B26C-B931D921842B}"/>
            </a:ext>
          </a:extLst>
        </xdr:cNvPr>
        <xdr:cNvCxnSpPr/>
      </xdr:nvCxnSpPr>
      <xdr:spPr>
        <a:xfrm>
          <a:off x="2693988" y="16754202"/>
          <a:ext cx="8318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36830</xdr:rowOff>
    </xdr:from>
    <xdr:to>
      <xdr:col>10</xdr:col>
      <xdr:colOff>165100</xdr:colOff>
      <xdr:row>102</xdr:row>
      <xdr:rowOff>138430</xdr:rowOff>
    </xdr:to>
    <xdr:sp macro="" textlink="">
      <xdr:nvSpPr>
        <xdr:cNvPr id="426" name="楕円 425">
          <a:extLst>
            <a:ext uri="{FF2B5EF4-FFF2-40B4-BE49-F238E27FC236}">
              <a16:creationId xmlns:a16="http://schemas.microsoft.com/office/drawing/2014/main" id="{28818073-28D5-4885-84EB-8219F6D6635C}"/>
            </a:ext>
          </a:extLst>
        </xdr:cNvPr>
        <xdr:cNvSpPr/>
      </xdr:nvSpPr>
      <xdr:spPr>
        <a:xfrm>
          <a:off x="1825625"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87630</xdr:rowOff>
    </xdr:from>
    <xdr:to>
      <xdr:col>15</xdr:col>
      <xdr:colOff>50800</xdr:colOff>
      <xdr:row>102</xdr:row>
      <xdr:rowOff>123552</xdr:rowOff>
    </xdr:to>
    <xdr:cxnSp macro="">
      <xdr:nvCxnSpPr>
        <xdr:cNvPr id="427" name="直線コネクタ 426">
          <a:extLst>
            <a:ext uri="{FF2B5EF4-FFF2-40B4-BE49-F238E27FC236}">
              <a16:creationId xmlns:a16="http://schemas.microsoft.com/office/drawing/2014/main" id="{28A32AF6-8FE4-414D-BA69-FA93DE0B74BC}"/>
            </a:ext>
          </a:extLst>
        </xdr:cNvPr>
        <xdr:cNvCxnSpPr/>
      </xdr:nvCxnSpPr>
      <xdr:spPr>
        <a:xfrm>
          <a:off x="1876425" y="16718280"/>
          <a:ext cx="817563"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35198</xdr:rowOff>
    </xdr:from>
    <xdr:to>
      <xdr:col>6</xdr:col>
      <xdr:colOff>38100</xdr:colOff>
      <xdr:row>102</xdr:row>
      <xdr:rowOff>136798</xdr:rowOff>
    </xdr:to>
    <xdr:sp macro="" textlink="">
      <xdr:nvSpPr>
        <xdr:cNvPr id="428" name="楕円 427">
          <a:extLst>
            <a:ext uri="{FF2B5EF4-FFF2-40B4-BE49-F238E27FC236}">
              <a16:creationId xmlns:a16="http://schemas.microsoft.com/office/drawing/2014/main" id="{C56CFF7E-0B58-4245-B6B9-291A4E9BE9D7}"/>
            </a:ext>
          </a:extLst>
        </xdr:cNvPr>
        <xdr:cNvSpPr/>
      </xdr:nvSpPr>
      <xdr:spPr>
        <a:xfrm>
          <a:off x="1008063" y="16665848"/>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85998</xdr:rowOff>
    </xdr:from>
    <xdr:to>
      <xdr:col>10</xdr:col>
      <xdr:colOff>114300</xdr:colOff>
      <xdr:row>102</xdr:row>
      <xdr:rowOff>87630</xdr:rowOff>
    </xdr:to>
    <xdr:cxnSp macro="">
      <xdr:nvCxnSpPr>
        <xdr:cNvPr id="429" name="直線コネクタ 428">
          <a:extLst>
            <a:ext uri="{FF2B5EF4-FFF2-40B4-BE49-F238E27FC236}">
              <a16:creationId xmlns:a16="http://schemas.microsoft.com/office/drawing/2014/main" id="{3581D1EF-734C-4DB0-9F08-80BA6C834D46}"/>
            </a:ext>
          </a:extLst>
        </xdr:cNvPr>
        <xdr:cNvCxnSpPr/>
      </xdr:nvCxnSpPr>
      <xdr:spPr>
        <a:xfrm>
          <a:off x="1058863" y="16716648"/>
          <a:ext cx="817562"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10358</xdr:rowOff>
    </xdr:from>
    <xdr:ext cx="405111" cy="259045"/>
    <xdr:sp macro="" textlink="">
      <xdr:nvSpPr>
        <xdr:cNvPr id="430" name="n_1aveValue【市民会館】&#10;有形固定資産減価償却率">
          <a:extLst>
            <a:ext uri="{FF2B5EF4-FFF2-40B4-BE49-F238E27FC236}">
              <a16:creationId xmlns:a16="http://schemas.microsoft.com/office/drawing/2014/main" id="{F48E5EA8-0246-4777-9253-D26DB54DC02D}"/>
            </a:ext>
          </a:extLst>
        </xdr:cNvPr>
        <xdr:cNvSpPr txBox="1"/>
      </xdr:nvSpPr>
      <xdr:spPr>
        <a:xfrm>
          <a:off x="3324869" y="17155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431" name="n_2aveValue【市民会館】&#10;有形固定資産減価償却率">
          <a:extLst>
            <a:ext uri="{FF2B5EF4-FFF2-40B4-BE49-F238E27FC236}">
              <a16:creationId xmlns:a16="http://schemas.microsoft.com/office/drawing/2014/main" id="{A54D61CD-A1D9-4D62-A806-7C64636A2C30}"/>
            </a:ext>
          </a:extLst>
        </xdr:cNvPr>
        <xdr:cNvSpPr txBox="1"/>
      </xdr:nvSpPr>
      <xdr:spPr>
        <a:xfrm>
          <a:off x="2505719" y="1711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137721</xdr:rowOff>
    </xdr:from>
    <xdr:ext cx="405111" cy="259045"/>
    <xdr:sp macro="" textlink="">
      <xdr:nvSpPr>
        <xdr:cNvPr id="432" name="n_3aveValue【市民会館】&#10;有形固定資産減価償却率">
          <a:extLst>
            <a:ext uri="{FF2B5EF4-FFF2-40B4-BE49-F238E27FC236}">
              <a16:creationId xmlns:a16="http://schemas.microsoft.com/office/drawing/2014/main" id="{044195E0-E2BC-4590-9E59-964B1E216214}"/>
            </a:ext>
          </a:extLst>
        </xdr:cNvPr>
        <xdr:cNvSpPr txBox="1"/>
      </xdr:nvSpPr>
      <xdr:spPr>
        <a:xfrm>
          <a:off x="1688157" y="1711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108329</xdr:rowOff>
    </xdr:from>
    <xdr:ext cx="405111" cy="259045"/>
    <xdr:sp macro="" textlink="">
      <xdr:nvSpPr>
        <xdr:cNvPr id="433" name="n_4aveValue【市民会館】&#10;有形固定資産減価償却率">
          <a:extLst>
            <a:ext uri="{FF2B5EF4-FFF2-40B4-BE49-F238E27FC236}">
              <a16:creationId xmlns:a16="http://schemas.microsoft.com/office/drawing/2014/main" id="{6E94D78E-19BD-4F0E-88A5-9F1E055F11AA}"/>
            </a:ext>
          </a:extLst>
        </xdr:cNvPr>
        <xdr:cNvSpPr txBox="1"/>
      </xdr:nvSpPr>
      <xdr:spPr>
        <a:xfrm>
          <a:off x="870594" y="17081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53720</xdr:rowOff>
    </xdr:from>
    <xdr:ext cx="405111" cy="259045"/>
    <xdr:sp macro="" textlink="">
      <xdr:nvSpPr>
        <xdr:cNvPr id="434" name="n_1mainValue【市民会館】&#10;有形固定資産減価償却率">
          <a:extLst>
            <a:ext uri="{FF2B5EF4-FFF2-40B4-BE49-F238E27FC236}">
              <a16:creationId xmlns:a16="http://schemas.microsoft.com/office/drawing/2014/main" id="{A2CF0802-F322-48C7-A946-3F613341DC60}"/>
            </a:ext>
          </a:extLst>
        </xdr:cNvPr>
        <xdr:cNvSpPr txBox="1"/>
      </xdr:nvSpPr>
      <xdr:spPr>
        <a:xfrm>
          <a:off x="3324869" y="1651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19429</xdr:rowOff>
    </xdr:from>
    <xdr:ext cx="405111" cy="259045"/>
    <xdr:sp macro="" textlink="">
      <xdr:nvSpPr>
        <xdr:cNvPr id="435" name="n_2mainValue【市民会館】&#10;有形固定資産減価償却率">
          <a:extLst>
            <a:ext uri="{FF2B5EF4-FFF2-40B4-BE49-F238E27FC236}">
              <a16:creationId xmlns:a16="http://schemas.microsoft.com/office/drawing/2014/main" id="{5628EA62-9D4E-4CA5-BB98-AE62C7B29233}"/>
            </a:ext>
          </a:extLst>
        </xdr:cNvPr>
        <xdr:cNvSpPr txBox="1"/>
      </xdr:nvSpPr>
      <xdr:spPr>
        <a:xfrm>
          <a:off x="2505719" y="1647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154957</xdr:rowOff>
    </xdr:from>
    <xdr:ext cx="405111" cy="259045"/>
    <xdr:sp macro="" textlink="">
      <xdr:nvSpPr>
        <xdr:cNvPr id="436" name="n_3mainValue【市民会館】&#10;有形固定資産減価償却率">
          <a:extLst>
            <a:ext uri="{FF2B5EF4-FFF2-40B4-BE49-F238E27FC236}">
              <a16:creationId xmlns:a16="http://schemas.microsoft.com/office/drawing/2014/main" id="{6B30A264-FCDA-4BBC-922F-FD8D7C1B203F}"/>
            </a:ext>
          </a:extLst>
        </xdr:cNvPr>
        <xdr:cNvSpPr txBox="1"/>
      </xdr:nvSpPr>
      <xdr:spPr>
        <a:xfrm>
          <a:off x="1688157" y="1644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153325</xdr:rowOff>
    </xdr:from>
    <xdr:ext cx="405111" cy="259045"/>
    <xdr:sp macro="" textlink="">
      <xdr:nvSpPr>
        <xdr:cNvPr id="437" name="n_4mainValue【市民会館】&#10;有形固定資産減価償却率">
          <a:extLst>
            <a:ext uri="{FF2B5EF4-FFF2-40B4-BE49-F238E27FC236}">
              <a16:creationId xmlns:a16="http://schemas.microsoft.com/office/drawing/2014/main" id="{4156DC9E-5FFC-448E-BA8C-E497BFC5BFDA}"/>
            </a:ext>
          </a:extLst>
        </xdr:cNvPr>
        <xdr:cNvSpPr txBox="1"/>
      </xdr:nvSpPr>
      <xdr:spPr>
        <a:xfrm>
          <a:off x="870594" y="1644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B3E08405-6DF1-419F-9FD2-E7B4B51AF688}"/>
            </a:ext>
          </a:extLst>
        </xdr:cNvPr>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D038E51D-4708-4081-B2DE-27384945A521}"/>
            </a:ext>
          </a:extLst>
        </xdr:cNvPr>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114F3684-91DE-4CF9-B2C4-396F34270231}"/>
            </a:ext>
          </a:extLst>
        </xdr:cNvPr>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1A3E9DC8-F8EF-4D13-B5E0-7836DF974CA7}"/>
            </a:ext>
          </a:extLst>
        </xdr:cNvPr>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407A5127-4CFA-4946-A077-C68BA070DF88}"/>
            </a:ext>
          </a:extLst>
        </xdr:cNvPr>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A9C1D451-2C8C-4CF0-B576-29DFD1ACB539}"/>
            </a:ext>
          </a:extLst>
        </xdr:cNvPr>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BBF5D76C-6393-4EFA-BE2D-3C928E7D251A}"/>
            </a:ext>
          </a:extLst>
        </xdr:cNvPr>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312E401A-6C52-47AC-B8FF-27844BC405B2}"/>
            </a:ext>
          </a:extLst>
        </xdr:cNvPr>
        <xdr:cNvSpPr/>
      </xdr:nvSpPr>
      <xdr:spPr>
        <a:xfrm>
          <a:off x="6118225" y="15906750"/>
          <a:ext cx="4367213"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8691B25-CCAD-4F4B-9788-CFA48791DA6E}"/>
            </a:ext>
          </a:extLst>
        </xdr:cNvPr>
        <xdr:cNvSpPr txBox="1"/>
      </xdr:nvSpPr>
      <xdr:spPr>
        <a:xfrm>
          <a:off x="60801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5C8558AD-94A2-4B71-83ED-30231B0F79B0}"/>
            </a:ext>
          </a:extLst>
        </xdr:cNvPr>
        <xdr:cNvCxnSpPr/>
      </xdr:nvCxnSpPr>
      <xdr:spPr>
        <a:xfrm>
          <a:off x="6118225" y="18192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9CAB16AA-75A1-4FBF-B73E-B074FAD090CA}"/>
            </a:ext>
          </a:extLst>
        </xdr:cNvPr>
        <xdr:cNvCxnSpPr/>
      </xdr:nvCxnSpPr>
      <xdr:spPr>
        <a:xfrm>
          <a:off x="6118225" y="17811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31B6F5C5-3669-484D-A56E-C4D47FA464B5}"/>
            </a:ext>
          </a:extLst>
        </xdr:cNvPr>
        <xdr:cNvSpPr txBox="1"/>
      </xdr:nvSpPr>
      <xdr:spPr>
        <a:xfrm>
          <a:off x="5679621"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689D6694-261D-4645-B6E6-CAC7D483187C}"/>
            </a:ext>
          </a:extLst>
        </xdr:cNvPr>
        <xdr:cNvCxnSpPr/>
      </xdr:nvCxnSpPr>
      <xdr:spPr>
        <a:xfrm>
          <a:off x="6118225" y="17430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82A80491-4D6B-44FF-9E36-9FDC63C026C7}"/>
            </a:ext>
          </a:extLst>
        </xdr:cNvPr>
        <xdr:cNvSpPr txBox="1"/>
      </xdr:nvSpPr>
      <xdr:spPr>
        <a:xfrm>
          <a:off x="5679621" y="17288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591ABDE9-3736-4D9D-8A9A-3C6455C8EF27}"/>
            </a:ext>
          </a:extLst>
        </xdr:cNvPr>
        <xdr:cNvCxnSpPr/>
      </xdr:nvCxnSpPr>
      <xdr:spPr>
        <a:xfrm>
          <a:off x="6118225" y="17049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FEC1C909-E035-4B39-B06F-76CEED746127}"/>
            </a:ext>
          </a:extLst>
        </xdr:cNvPr>
        <xdr:cNvSpPr txBox="1"/>
      </xdr:nvSpPr>
      <xdr:spPr>
        <a:xfrm>
          <a:off x="56796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8C99065B-55F7-442F-9E0B-3F115CEACFFB}"/>
            </a:ext>
          </a:extLst>
        </xdr:cNvPr>
        <xdr:cNvCxnSpPr/>
      </xdr:nvCxnSpPr>
      <xdr:spPr>
        <a:xfrm>
          <a:off x="6118225" y="16668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BA5CBF63-E87B-4219-AF9D-DF3EF63F3066}"/>
            </a:ext>
          </a:extLst>
        </xdr:cNvPr>
        <xdr:cNvSpPr txBox="1"/>
      </xdr:nvSpPr>
      <xdr:spPr>
        <a:xfrm>
          <a:off x="5679621" y="1652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52775A77-D5F3-49CE-A4AB-0DD9788D5CF7}"/>
            </a:ext>
          </a:extLst>
        </xdr:cNvPr>
        <xdr:cNvCxnSpPr/>
      </xdr:nvCxnSpPr>
      <xdr:spPr>
        <a:xfrm>
          <a:off x="6118225" y="16287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2A91AD57-684E-4715-A539-1CBC6F933D20}"/>
            </a:ext>
          </a:extLst>
        </xdr:cNvPr>
        <xdr:cNvSpPr txBox="1"/>
      </xdr:nvSpPr>
      <xdr:spPr>
        <a:xfrm>
          <a:off x="5679621" y="1614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E7D6601-FBE0-42E4-8C04-F1BC9CE7D5AB}"/>
            </a:ext>
          </a:extLst>
        </xdr:cNvPr>
        <xdr:cNvCxnSpPr/>
      </xdr:nvCxnSpPr>
      <xdr:spPr>
        <a:xfrm>
          <a:off x="6118225" y="15906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1EA31EB9-73F5-4D54-B088-5B0979BCD1E3}"/>
            </a:ext>
          </a:extLst>
        </xdr:cNvPr>
        <xdr:cNvSpPr txBox="1"/>
      </xdr:nvSpPr>
      <xdr:spPr>
        <a:xfrm>
          <a:off x="5679621"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BD4FD803-4C76-48B4-8111-891EC4E62143}"/>
            </a:ext>
          </a:extLst>
        </xdr:cNvPr>
        <xdr:cNvSpPr/>
      </xdr:nvSpPr>
      <xdr:spPr>
        <a:xfrm>
          <a:off x="6118225" y="15906750"/>
          <a:ext cx="4367213"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a:extLst>
            <a:ext uri="{FF2B5EF4-FFF2-40B4-BE49-F238E27FC236}">
              <a16:creationId xmlns:a16="http://schemas.microsoft.com/office/drawing/2014/main" id="{AFC746C1-009C-4E91-B77C-48E9181EAABE}"/>
            </a:ext>
          </a:extLst>
        </xdr:cNvPr>
        <xdr:cNvCxnSpPr/>
      </xdr:nvCxnSpPr>
      <xdr:spPr>
        <a:xfrm flipV="1">
          <a:off x="9691053" y="1624012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a:extLst>
            <a:ext uri="{FF2B5EF4-FFF2-40B4-BE49-F238E27FC236}">
              <a16:creationId xmlns:a16="http://schemas.microsoft.com/office/drawing/2014/main" id="{59DB36C6-F54C-429B-B8EA-412A2324BEAB}"/>
            </a:ext>
          </a:extLst>
        </xdr:cNvPr>
        <xdr:cNvSpPr txBox="1"/>
      </xdr:nvSpPr>
      <xdr:spPr>
        <a:xfrm>
          <a:off x="9729788" y="177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a:extLst>
            <a:ext uri="{FF2B5EF4-FFF2-40B4-BE49-F238E27FC236}">
              <a16:creationId xmlns:a16="http://schemas.microsoft.com/office/drawing/2014/main" id="{A2980002-A966-434E-95B5-4F1E7ABFAD43}"/>
            </a:ext>
          </a:extLst>
        </xdr:cNvPr>
        <xdr:cNvCxnSpPr/>
      </xdr:nvCxnSpPr>
      <xdr:spPr>
        <a:xfrm>
          <a:off x="9617075" y="1775078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a:extLst>
            <a:ext uri="{FF2B5EF4-FFF2-40B4-BE49-F238E27FC236}">
              <a16:creationId xmlns:a16="http://schemas.microsoft.com/office/drawing/2014/main" id="{0B5AA178-B225-4D7A-B82E-349FDB5C9397}"/>
            </a:ext>
          </a:extLst>
        </xdr:cNvPr>
        <xdr:cNvSpPr txBox="1"/>
      </xdr:nvSpPr>
      <xdr:spPr>
        <a:xfrm>
          <a:off x="9729788" y="1601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a:extLst>
            <a:ext uri="{FF2B5EF4-FFF2-40B4-BE49-F238E27FC236}">
              <a16:creationId xmlns:a16="http://schemas.microsoft.com/office/drawing/2014/main" id="{20D6BEE6-9831-4C75-99A0-F182349B1025}"/>
            </a:ext>
          </a:extLst>
        </xdr:cNvPr>
        <xdr:cNvCxnSpPr/>
      </xdr:nvCxnSpPr>
      <xdr:spPr>
        <a:xfrm>
          <a:off x="9617075" y="1624012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6" name="【市民会館】&#10;一人当たり面積平均値テキスト">
          <a:extLst>
            <a:ext uri="{FF2B5EF4-FFF2-40B4-BE49-F238E27FC236}">
              <a16:creationId xmlns:a16="http://schemas.microsoft.com/office/drawing/2014/main" id="{A7360733-255F-404F-9F4C-DC723AF7BFB9}"/>
            </a:ext>
          </a:extLst>
        </xdr:cNvPr>
        <xdr:cNvSpPr txBox="1"/>
      </xdr:nvSpPr>
      <xdr:spPr>
        <a:xfrm>
          <a:off x="9729788" y="17365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a:extLst>
            <a:ext uri="{FF2B5EF4-FFF2-40B4-BE49-F238E27FC236}">
              <a16:creationId xmlns:a16="http://schemas.microsoft.com/office/drawing/2014/main" id="{19FAAC02-BC5F-42A6-8DF7-A8C7EF6EC017}"/>
            </a:ext>
          </a:extLst>
        </xdr:cNvPr>
        <xdr:cNvSpPr/>
      </xdr:nvSpPr>
      <xdr:spPr>
        <a:xfrm>
          <a:off x="9655175" y="1738757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a:extLst>
            <a:ext uri="{FF2B5EF4-FFF2-40B4-BE49-F238E27FC236}">
              <a16:creationId xmlns:a16="http://schemas.microsoft.com/office/drawing/2014/main" id="{71D60F7D-E976-452D-ABCF-28D2C2B9F133}"/>
            </a:ext>
          </a:extLst>
        </xdr:cNvPr>
        <xdr:cNvSpPr/>
      </xdr:nvSpPr>
      <xdr:spPr>
        <a:xfrm>
          <a:off x="8874125" y="1740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469" name="フローチャート: 判断 468">
          <a:extLst>
            <a:ext uri="{FF2B5EF4-FFF2-40B4-BE49-F238E27FC236}">
              <a16:creationId xmlns:a16="http://schemas.microsoft.com/office/drawing/2014/main" id="{57842089-49C2-430E-A7D5-20006E117E3B}"/>
            </a:ext>
          </a:extLst>
        </xdr:cNvPr>
        <xdr:cNvSpPr/>
      </xdr:nvSpPr>
      <xdr:spPr>
        <a:xfrm>
          <a:off x="8056563" y="1749425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12064</xdr:rowOff>
    </xdr:from>
    <xdr:to>
      <xdr:col>41</xdr:col>
      <xdr:colOff>101600</xdr:colOff>
      <xdr:row>107</xdr:row>
      <xdr:rowOff>113664</xdr:rowOff>
    </xdr:to>
    <xdr:sp macro="" textlink="">
      <xdr:nvSpPr>
        <xdr:cNvPr id="470" name="フローチャート: 判断 469">
          <a:extLst>
            <a:ext uri="{FF2B5EF4-FFF2-40B4-BE49-F238E27FC236}">
              <a16:creationId xmlns:a16="http://schemas.microsoft.com/office/drawing/2014/main" id="{41A643B4-F5BC-49D9-9083-39999BA698B9}"/>
            </a:ext>
          </a:extLst>
        </xdr:cNvPr>
        <xdr:cNvSpPr/>
      </xdr:nvSpPr>
      <xdr:spPr>
        <a:xfrm>
          <a:off x="7224713" y="174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12064</xdr:rowOff>
    </xdr:from>
    <xdr:to>
      <xdr:col>36</xdr:col>
      <xdr:colOff>165100</xdr:colOff>
      <xdr:row>107</xdr:row>
      <xdr:rowOff>113664</xdr:rowOff>
    </xdr:to>
    <xdr:sp macro="" textlink="">
      <xdr:nvSpPr>
        <xdr:cNvPr id="471" name="フローチャート: 判断 470">
          <a:extLst>
            <a:ext uri="{FF2B5EF4-FFF2-40B4-BE49-F238E27FC236}">
              <a16:creationId xmlns:a16="http://schemas.microsoft.com/office/drawing/2014/main" id="{60609DAF-6A6E-4AE0-887E-57AC36561347}"/>
            </a:ext>
          </a:extLst>
        </xdr:cNvPr>
        <xdr:cNvSpPr/>
      </xdr:nvSpPr>
      <xdr:spPr>
        <a:xfrm>
          <a:off x="6407150" y="174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11AC3F16-3CA0-4592-A174-34FAFDF96979}"/>
            </a:ext>
          </a:extLst>
        </xdr:cNvPr>
        <xdr:cNvSpPr txBox="1"/>
      </xdr:nvSpPr>
      <xdr:spPr>
        <a:xfrm>
          <a:off x="95154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61BCA6E-6956-457A-B365-9E29B8CE685A}"/>
            </a:ext>
          </a:extLst>
        </xdr:cNvPr>
        <xdr:cNvSpPr txBox="1"/>
      </xdr:nvSpPr>
      <xdr:spPr>
        <a:xfrm>
          <a:off x="87487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5F66E275-FB42-41FF-A7C3-67C76C19CA2A}"/>
            </a:ext>
          </a:extLst>
        </xdr:cNvPr>
        <xdr:cNvSpPr txBox="1"/>
      </xdr:nvSpPr>
      <xdr:spPr>
        <a:xfrm>
          <a:off x="79311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6229FA28-CF7B-4192-BAB1-6328F8AF36C5}"/>
            </a:ext>
          </a:extLst>
        </xdr:cNvPr>
        <xdr:cNvSpPr txBox="1"/>
      </xdr:nvSpPr>
      <xdr:spPr>
        <a:xfrm>
          <a:off x="7099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10EB26BB-9A0B-4461-BC92-85E1DCC9B7F1}"/>
            </a:ext>
          </a:extLst>
        </xdr:cNvPr>
        <xdr:cNvSpPr txBox="1"/>
      </xdr:nvSpPr>
      <xdr:spPr>
        <a:xfrm>
          <a:off x="62817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97789</xdr:rowOff>
    </xdr:from>
    <xdr:to>
      <xdr:col>55</xdr:col>
      <xdr:colOff>50800</xdr:colOff>
      <xdr:row>106</xdr:row>
      <xdr:rowOff>27939</xdr:rowOff>
    </xdr:to>
    <xdr:sp macro="" textlink="">
      <xdr:nvSpPr>
        <xdr:cNvPr id="477" name="楕円 476">
          <a:extLst>
            <a:ext uri="{FF2B5EF4-FFF2-40B4-BE49-F238E27FC236}">
              <a16:creationId xmlns:a16="http://schemas.microsoft.com/office/drawing/2014/main" id="{5B9C138F-32F1-4FE3-8209-5D56349C8791}"/>
            </a:ext>
          </a:extLst>
        </xdr:cNvPr>
        <xdr:cNvSpPr/>
      </xdr:nvSpPr>
      <xdr:spPr>
        <a:xfrm>
          <a:off x="9655175" y="17242789"/>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120666</xdr:rowOff>
    </xdr:from>
    <xdr:ext cx="469744" cy="259045"/>
    <xdr:sp macro="" textlink="">
      <xdr:nvSpPr>
        <xdr:cNvPr id="478" name="【市民会館】&#10;一人当たり面積該当値テキスト">
          <a:extLst>
            <a:ext uri="{FF2B5EF4-FFF2-40B4-BE49-F238E27FC236}">
              <a16:creationId xmlns:a16="http://schemas.microsoft.com/office/drawing/2014/main" id="{872523F9-C21E-436E-B01D-687C4DCE8678}"/>
            </a:ext>
          </a:extLst>
        </xdr:cNvPr>
        <xdr:cNvSpPr txBox="1"/>
      </xdr:nvSpPr>
      <xdr:spPr>
        <a:xfrm>
          <a:off x="9729788" y="1709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80645</xdr:rowOff>
    </xdr:from>
    <xdr:to>
      <xdr:col>50</xdr:col>
      <xdr:colOff>165100</xdr:colOff>
      <xdr:row>107</xdr:row>
      <xdr:rowOff>10795</xdr:rowOff>
    </xdr:to>
    <xdr:sp macro="" textlink="">
      <xdr:nvSpPr>
        <xdr:cNvPr id="479" name="楕円 478">
          <a:extLst>
            <a:ext uri="{FF2B5EF4-FFF2-40B4-BE49-F238E27FC236}">
              <a16:creationId xmlns:a16="http://schemas.microsoft.com/office/drawing/2014/main" id="{A5F23D61-D8A7-411B-9128-D68AFC728BD7}"/>
            </a:ext>
          </a:extLst>
        </xdr:cNvPr>
        <xdr:cNvSpPr/>
      </xdr:nvSpPr>
      <xdr:spPr>
        <a:xfrm>
          <a:off x="8874125" y="1739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148589</xdr:rowOff>
    </xdr:from>
    <xdr:to>
      <xdr:col>55</xdr:col>
      <xdr:colOff>0</xdr:colOff>
      <xdr:row>106</xdr:row>
      <xdr:rowOff>131445</xdr:rowOff>
    </xdr:to>
    <xdr:cxnSp macro="">
      <xdr:nvCxnSpPr>
        <xdr:cNvPr id="480" name="直線コネクタ 479">
          <a:extLst>
            <a:ext uri="{FF2B5EF4-FFF2-40B4-BE49-F238E27FC236}">
              <a16:creationId xmlns:a16="http://schemas.microsoft.com/office/drawing/2014/main" id="{58CA88D2-6F0B-4160-A0E8-7E08B61AE966}"/>
            </a:ext>
          </a:extLst>
        </xdr:cNvPr>
        <xdr:cNvCxnSpPr/>
      </xdr:nvCxnSpPr>
      <xdr:spPr>
        <a:xfrm flipV="1">
          <a:off x="8924925" y="17293589"/>
          <a:ext cx="766763"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86361</xdr:rowOff>
    </xdr:from>
    <xdr:to>
      <xdr:col>46</xdr:col>
      <xdr:colOff>38100</xdr:colOff>
      <xdr:row>107</xdr:row>
      <xdr:rowOff>16511</xdr:rowOff>
    </xdr:to>
    <xdr:sp macro="" textlink="">
      <xdr:nvSpPr>
        <xdr:cNvPr id="481" name="楕円 480">
          <a:extLst>
            <a:ext uri="{FF2B5EF4-FFF2-40B4-BE49-F238E27FC236}">
              <a16:creationId xmlns:a16="http://schemas.microsoft.com/office/drawing/2014/main" id="{6AC796E6-26A2-438A-A311-D3B6C223EA6E}"/>
            </a:ext>
          </a:extLst>
        </xdr:cNvPr>
        <xdr:cNvSpPr/>
      </xdr:nvSpPr>
      <xdr:spPr>
        <a:xfrm>
          <a:off x="8056563" y="17402811"/>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131445</xdr:rowOff>
    </xdr:from>
    <xdr:to>
      <xdr:col>50</xdr:col>
      <xdr:colOff>114300</xdr:colOff>
      <xdr:row>106</xdr:row>
      <xdr:rowOff>137161</xdr:rowOff>
    </xdr:to>
    <xdr:cxnSp macro="">
      <xdr:nvCxnSpPr>
        <xdr:cNvPr id="482" name="直線コネクタ 481">
          <a:extLst>
            <a:ext uri="{FF2B5EF4-FFF2-40B4-BE49-F238E27FC236}">
              <a16:creationId xmlns:a16="http://schemas.microsoft.com/office/drawing/2014/main" id="{EED291D1-D852-4660-BF5C-05FB2D401ACD}"/>
            </a:ext>
          </a:extLst>
        </xdr:cNvPr>
        <xdr:cNvCxnSpPr/>
      </xdr:nvCxnSpPr>
      <xdr:spPr>
        <a:xfrm flipV="1">
          <a:off x="8107363" y="17447895"/>
          <a:ext cx="817562"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164464</xdr:rowOff>
    </xdr:from>
    <xdr:to>
      <xdr:col>41</xdr:col>
      <xdr:colOff>101600</xdr:colOff>
      <xdr:row>107</xdr:row>
      <xdr:rowOff>94614</xdr:rowOff>
    </xdr:to>
    <xdr:sp macro="" textlink="">
      <xdr:nvSpPr>
        <xdr:cNvPr id="483" name="楕円 482">
          <a:extLst>
            <a:ext uri="{FF2B5EF4-FFF2-40B4-BE49-F238E27FC236}">
              <a16:creationId xmlns:a16="http://schemas.microsoft.com/office/drawing/2014/main" id="{2D2BF2D2-6AA4-4471-B5F6-F35470A9F496}"/>
            </a:ext>
          </a:extLst>
        </xdr:cNvPr>
        <xdr:cNvSpPr/>
      </xdr:nvSpPr>
      <xdr:spPr>
        <a:xfrm>
          <a:off x="7224713" y="174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137161</xdr:rowOff>
    </xdr:from>
    <xdr:to>
      <xdr:col>45</xdr:col>
      <xdr:colOff>177800</xdr:colOff>
      <xdr:row>107</xdr:row>
      <xdr:rowOff>43814</xdr:rowOff>
    </xdr:to>
    <xdr:cxnSp macro="">
      <xdr:nvCxnSpPr>
        <xdr:cNvPr id="484" name="直線コネクタ 483">
          <a:extLst>
            <a:ext uri="{FF2B5EF4-FFF2-40B4-BE49-F238E27FC236}">
              <a16:creationId xmlns:a16="http://schemas.microsoft.com/office/drawing/2014/main" id="{FC76FE77-8CDE-4397-BAD1-58F24A362B0B}"/>
            </a:ext>
          </a:extLst>
        </xdr:cNvPr>
        <xdr:cNvCxnSpPr/>
      </xdr:nvCxnSpPr>
      <xdr:spPr>
        <a:xfrm flipV="1">
          <a:off x="7275513" y="17453611"/>
          <a:ext cx="83185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85" name="楕円 484">
          <a:extLst>
            <a:ext uri="{FF2B5EF4-FFF2-40B4-BE49-F238E27FC236}">
              <a16:creationId xmlns:a16="http://schemas.microsoft.com/office/drawing/2014/main" id="{0467CE28-D5E1-4142-B610-3E0D222D937F}"/>
            </a:ext>
          </a:extLst>
        </xdr:cNvPr>
        <xdr:cNvSpPr/>
      </xdr:nvSpPr>
      <xdr:spPr>
        <a:xfrm>
          <a:off x="640715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43814</xdr:rowOff>
    </xdr:from>
    <xdr:to>
      <xdr:col>41</xdr:col>
      <xdr:colOff>50800</xdr:colOff>
      <xdr:row>107</xdr:row>
      <xdr:rowOff>49530</xdr:rowOff>
    </xdr:to>
    <xdr:cxnSp macro="">
      <xdr:nvCxnSpPr>
        <xdr:cNvPr id="486" name="直線コネクタ 485">
          <a:extLst>
            <a:ext uri="{FF2B5EF4-FFF2-40B4-BE49-F238E27FC236}">
              <a16:creationId xmlns:a16="http://schemas.microsoft.com/office/drawing/2014/main" id="{F064FBA1-FE7A-4FDF-8796-60952F057A0F}"/>
            </a:ext>
          </a:extLst>
        </xdr:cNvPr>
        <xdr:cNvCxnSpPr/>
      </xdr:nvCxnSpPr>
      <xdr:spPr>
        <a:xfrm flipV="1">
          <a:off x="6457950" y="17531714"/>
          <a:ext cx="817563"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5732</xdr:rowOff>
    </xdr:from>
    <xdr:ext cx="469744" cy="259045"/>
    <xdr:sp macro="" textlink="">
      <xdr:nvSpPr>
        <xdr:cNvPr id="487" name="n_1aveValue【市民会館】&#10;一人当たり面積">
          <a:extLst>
            <a:ext uri="{FF2B5EF4-FFF2-40B4-BE49-F238E27FC236}">
              <a16:creationId xmlns:a16="http://schemas.microsoft.com/office/drawing/2014/main" id="{E6C39847-4A72-4ACB-96C9-57B5A04111B5}"/>
            </a:ext>
          </a:extLst>
        </xdr:cNvPr>
        <xdr:cNvSpPr txBox="1"/>
      </xdr:nvSpPr>
      <xdr:spPr>
        <a:xfrm>
          <a:off x="8691640" y="1749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99077</xdr:rowOff>
    </xdr:from>
    <xdr:ext cx="469744" cy="259045"/>
    <xdr:sp macro="" textlink="">
      <xdr:nvSpPr>
        <xdr:cNvPr id="488" name="n_2aveValue【市民会館】&#10;一人当たり面積">
          <a:extLst>
            <a:ext uri="{FF2B5EF4-FFF2-40B4-BE49-F238E27FC236}">
              <a16:creationId xmlns:a16="http://schemas.microsoft.com/office/drawing/2014/main" id="{F235D1E2-A5DB-4B3D-AA8E-FE88A37E4B28}"/>
            </a:ext>
          </a:extLst>
        </xdr:cNvPr>
        <xdr:cNvSpPr txBox="1"/>
      </xdr:nvSpPr>
      <xdr:spPr>
        <a:xfrm>
          <a:off x="7886777" y="1758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104791</xdr:rowOff>
    </xdr:from>
    <xdr:ext cx="469744" cy="259045"/>
    <xdr:sp macro="" textlink="">
      <xdr:nvSpPr>
        <xdr:cNvPr id="489" name="n_3aveValue【市民会館】&#10;一人当たり面積">
          <a:extLst>
            <a:ext uri="{FF2B5EF4-FFF2-40B4-BE49-F238E27FC236}">
              <a16:creationId xmlns:a16="http://schemas.microsoft.com/office/drawing/2014/main" id="{6DFA2EA3-A5B3-45F9-A121-2BB5D4321097}"/>
            </a:ext>
          </a:extLst>
        </xdr:cNvPr>
        <xdr:cNvSpPr txBox="1"/>
      </xdr:nvSpPr>
      <xdr:spPr>
        <a:xfrm>
          <a:off x="7054927" y="1759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104791</xdr:rowOff>
    </xdr:from>
    <xdr:ext cx="469744" cy="259045"/>
    <xdr:sp macro="" textlink="">
      <xdr:nvSpPr>
        <xdr:cNvPr id="490" name="n_4aveValue【市民会館】&#10;一人当たり面積">
          <a:extLst>
            <a:ext uri="{FF2B5EF4-FFF2-40B4-BE49-F238E27FC236}">
              <a16:creationId xmlns:a16="http://schemas.microsoft.com/office/drawing/2014/main" id="{A4308FB3-2F57-48B9-9AD8-940B95A06203}"/>
            </a:ext>
          </a:extLst>
        </xdr:cNvPr>
        <xdr:cNvSpPr txBox="1"/>
      </xdr:nvSpPr>
      <xdr:spPr>
        <a:xfrm>
          <a:off x="6237365" y="1759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27322</xdr:rowOff>
    </xdr:from>
    <xdr:ext cx="469744" cy="259045"/>
    <xdr:sp macro="" textlink="">
      <xdr:nvSpPr>
        <xdr:cNvPr id="491" name="n_1mainValue【市民会館】&#10;一人当たり面積">
          <a:extLst>
            <a:ext uri="{FF2B5EF4-FFF2-40B4-BE49-F238E27FC236}">
              <a16:creationId xmlns:a16="http://schemas.microsoft.com/office/drawing/2014/main" id="{9BE9242C-B1FC-4E87-BED6-43382F1E4423}"/>
            </a:ext>
          </a:extLst>
        </xdr:cNvPr>
        <xdr:cNvSpPr txBox="1"/>
      </xdr:nvSpPr>
      <xdr:spPr>
        <a:xfrm>
          <a:off x="8691640" y="1717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33038</xdr:rowOff>
    </xdr:from>
    <xdr:ext cx="469744" cy="259045"/>
    <xdr:sp macro="" textlink="">
      <xdr:nvSpPr>
        <xdr:cNvPr id="492" name="n_2mainValue【市民会館】&#10;一人当たり面積">
          <a:extLst>
            <a:ext uri="{FF2B5EF4-FFF2-40B4-BE49-F238E27FC236}">
              <a16:creationId xmlns:a16="http://schemas.microsoft.com/office/drawing/2014/main" id="{E7164A18-E39A-44F6-9E66-DCF2FCD9F24A}"/>
            </a:ext>
          </a:extLst>
        </xdr:cNvPr>
        <xdr:cNvSpPr txBox="1"/>
      </xdr:nvSpPr>
      <xdr:spPr>
        <a:xfrm>
          <a:off x="7886777" y="1717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111141</xdr:rowOff>
    </xdr:from>
    <xdr:ext cx="469744" cy="259045"/>
    <xdr:sp macro="" textlink="">
      <xdr:nvSpPr>
        <xdr:cNvPr id="493" name="n_3mainValue【市民会館】&#10;一人当たり面積">
          <a:extLst>
            <a:ext uri="{FF2B5EF4-FFF2-40B4-BE49-F238E27FC236}">
              <a16:creationId xmlns:a16="http://schemas.microsoft.com/office/drawing/2014/main" id="{21EE9710-69EF-4CF8-AB90-6DDD3384DC19}"/>
            </a:ext>
          </a:extLst>
        </xdr:cNvPr>
        <xdr:cNvSpPr txBox="1"/>
      </xdr:nvSpPr>
      <xdr:spPr>
        <a:xfrm>
          <a:off x="7054927" y="172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494" name="n_4mainValue【市民会館】&#10;一人当たり面積">
          <a:extLst>
            <a:ext uri="{FF2B5EF4-FFF2-40B4-BE49-F238E27FC236}">
              <a16:creationId xmlns:a16="http://schemas.microsoft.com/office/drawing/2014/main" id="{2D073274-21A3-45F6-9D94-C237D712A8A2}"/>
            </a:ext>
          </a:extLst>
        </xdr:cNvPr>
        <xdr:cNvSpPr txBox="1"/>
      </xdr:nvSpPr>
      <xdr:spPr>
        <a:xfrm>
          <a:off x="6237365" y="1726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8B1C577A-231D-4931-AD86-6408BACD0EA4}"/>
            </a:ext>
          </a:extLst>
        </xdr:cNvPr>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C8C11605-A213-45CD-95BA-6AA269499DD1}"/>
            </a:ext>
          </a:extLst>
        </xdr:cNvPr>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64D9E37A-83EA-436E-8814-4E861C8FD126}"/>
            </a:ext>
          </a:extLst>
        </xdr:cNvPr>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623DBF34-D85E-4DA0-863B-7BD74A503D67}"/>
            </a:ext>
          </a:extLst>
        </xdr:cNvPr>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6B805B99-FC28-47D0-BF36-2592DD611E69}"/>
            </a:ext>
          </a:extLst>
        </xdr:cNvPr>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CD172120-8E1A-45A6-9066-DAA161778AB8}"/>
            </a:ext>
          </a:extLst>
        </xdr:cNvPr>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B468F31A-AD43-4DD1-8876-CDB07B313DAE}"/>
            </a:ext>
          </a:extLst>
        </xdr:cNvPr>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88305D33-9C3B-4D6F-91DD-DA903BC1CC0C}"/>
            </a:ext>
          </a:extLst>
        </xdr:cNvPr>
        <xdr:cNvSpPr/>
      </xdr:nvSpPr>
      <xdr:spPr>
        <a:xfrm>
          <a:off x="11517313" y="5048250"/>
          <a:ext cx="4367212"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4FA4CED0-47E2-455E-AF21-77CE14C5C206}"/>
            </a:ext>
          </a:extLst>
        </xdr:cNvPr>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a:extLst>
            <a:ext uri="{FF2B5EF4-FFF2-40B4-BE49-F238E27FC236}">
              <a16:creationId xmlns:a16="http://schemas.microsoft.com/office/drawing/2014/main" id="{C25B4ED3-D8D2-4F81-980D-9B2721A68724}"/>
            </a:ext>
          </a:extLst>
        </xdr:cNvPr>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a:extLst>
            <a:ext uri="{FF2B5EF4-FFF2-40B4-BE49-F238E27FC236}">
              <a16:creationId xmlns:a16="http://schemas.microsoft.com/office/drawing/2014/main" id="{FDD10718-AE69-4F12-9AD9-769310EB987E}"/>
            </a:ext>
          </a:extLst>
        </xdr:cNvPr>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a:extLst>
            <a:ext uri="{FF2B5EF4-FFF2-40B4-BE49-F238E27FC236}">
              <a16:creationId xmlns:a16="http://schemas.microsoft.com/office/drawing/2014/main" id="{00303646-8293-4BF1-812B-ACC24052D696}"/>
            </a:ext>
          </a:extLst>
        </xdr:cNvPr>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a:extLst>
            <a:ext uri="{FF2B5EF4-FFF2-40B4-BE49-F238E27FC236}">
              <a16:creationId xmlns:a16="http://schemas.microsoft.com/office/drawing/2014/main" id="{316D4E8F-CF4A-4670-AAFD-2807B23DFE18}"/>
            </a:ext>
          </a:extLst>
        </xdr:cNvPr>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a:extLst>
            <a:ext uri="{FF2B5EF4-FFF2-40B4-BE49-F238E27FC236}">
              <a16:creationId xmlns:a16="http://schemas.microsoft.com/office/drawing/2014/main" id="{E1FC46BE-2CFC-48DD-93D0-87DD8F2D900F}"/>
            </a:ext>
          </a:extLst>
        </xdr:cNvPr>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a:extLst>
            <a:ext uri="{FF2B5EF4-FFF2-40B4-BE49-F238E27FC236}">
              <a16:creationId xmlns:a16="http://schemas.microsoft.com/office/drawing/2014/main" id="{0D382440-6AE6-448C-8DA6-5236C66156B4}"/>
            </a:ext>
          </a:extLst>
        </xdr:cNvPr>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F6753AD2-A013-4D73-B1B3-9F046DAAF4AF}"/>
            </a:ext>
          </a:extLst>
        </xdr:cNvPr>
        <xdr:cNvSpPr/>
      </xdr:nvSpPr>
      <xdr:spPr>
        <a:xfrm>
          <a:off x="16916400" y="5048250"/>
          <a:ext cx="43815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9971CE1-2B2F-4D06-912D-451AF3949F3D}"/>
            </a:ext>
          </a:extLst>
        </xdr:cNvPr>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BDE60482-C5CE-4823-9BD1-F43C2DB79F8D}"/>
            </a:ext>
          </a:extLst>
        </xdr:cNvPr>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A5362462-3105-4A9C-8D88-29B18FDEF0E3}"/>
            </a:ext>
          </a:extLst>
        </xdr:cNvPr>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BE27D0BC-995E-4F29-9807-FCFE069046E0}"/>
            </a:ext>
          </a:extLst>
        </xdr:cNvPr>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ADE742C3-E61E-47FC-B702-D2FC1E2DF70F}"/>
            </a:ext>
          </a:extLst>
        </xdr:cNvPr>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AAC0B913-0039-4096-A7B8-3949E8F616A0}"/>
            </a:ext>
          </a:extLst>
        </xdr:cNvPr>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759D9F64-D8A2-4906-A5E3-D6FCAED6849D}"/>
            </a:ext>
          </a:extLst>
        </xdr:cNvPr>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5401A9DC-21C8-42FC-99C5-F3CCD6B64FA9}"/>
            </a:ext>
          </a:extLst>
        </xdr:cNvPr>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348C427B-0763-4C2A-AA57-583B97CEFEB6}"/>
            </a:ext>
          </a:extLst>
        </xdr:cNvPr>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C445BDBA-BF94-4475-8E86-A03FE546521B}"/>
            </a:ext>
          </a:extLst>
        </xdr:cNvPr>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D05CFEE9-F3DA-440B-8C72-4C575D2DD315}"/>
            </a:ext>
          </a:extLst>
        </xdr:cNvPr>
        <xdr:cNvSpPr txBox="1"/>
      </xdr:nvSpPr>
      <xdr:spPr>
        <a:xfrm>
          <a:off x="110929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D762DD33-4E53-4871-8C38-4839E08A8BE3}"/>
            </a:ext>
          </a:extLst>
        </xdr:cNvPr>
        <xdr:cNvCxnSpPr/>
      </xdr:nvCxnSpPr>
      <xdr:spPr>
        <a:xfrm>
          <a:off x="11517313"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C181049C-5808-41DA-9C82-1E847A468A02}"/>
            </a:ext>
          </a:extLst>
        </xdr:cNvPr>
        <xdr:cNvSpPr txBox="1"/>
      </xdr:nvSpPr>
      <xdr:spPr>
        <a:xfrm>
          <a:off x="11092996"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907BAC98-31E2-4F07-9F0F-523F0BC6E80C}"/>
            </a:ext>
          </a:extLst>
        </xdr:cNvPr>
        <xdr:cNvCxnSpPr/>
      </xdr:nvCxnSpPr>
      <xdr:spPr>
        <a:xfrm>
          <a:off x="11517313"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607FE440-D52C-4743-A969-119A38B2F8F8}"/>
            </a:ext>
          </a:extLst>
        </xdr:cNvPr>
        <xdr:cNvSpPr txBox="1"/>
      </xdr:nvSpPr>
      <xdr:spPr>
        <a:xfrm>
          <a:off x="11142829"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951FA8B6-3476-4580-A590-E9C9488F1898}"/>
            </a:ext>
          </a:extLst>
        </xdr:cNvPr>
        <xdr:cNvCxnSpPr/>
      </xdr:nvCxnSpPr>
      <xdr:spPr>
        <a:xfrm>
          <a:off x="11517313"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D1932F7C-1545-411F-BA7D-75A290679781}"/>
            </a:ext>
          </a:extLst>
        </xdr:cNvPr>
        <xdr:cNvSpPr txBox="1"/>
      </xdr:nvSpPr>
      <xdr:spPr>
        <a:xfrm>
          <a:off x="11142829"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93456664-E2E3-492C-A186-149BCA010DCB}"/>
            </a:ext>
          </a:extLst>
        </xdr:cNvPr>
        <xdr:cNvCxnSpPr/>
      </xdr:nvCxnSpPr>
      <xdr:spPr>
        <a:xfrm>
          <a:off x="11517313"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D3A5EBBA-025A-4AAF-BEE1-C2D825FBAD9E}"/>
            </a:ext>
          </a:extLst>
        </xdr:cNvPr>
        <xdr:cNvSpPr txBox="1"/>
      </xdr:nvSpPr>
      <xdr:spPr>
        <a:xfrm>
          <a:off x="11142829"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07333CE7-836C-425C-9EA0-2453CB4E1506}"/>
            </a:ext>
          </a:extLst>
        </xdr:cNvPr>
        <xdr:cNvCxnSpPr/>
      </xdr:nvCxnSpPr>
      <xdr:spPr>
        <a:xfrm>
          <a:off x="11517313"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D7C53A2E-4B1C-46C5-84FA-AB9FF14E893B}"/>
            </a:ext>
          </a:extLst>
        </xdr:cNvPr>
        <xdr:cNvSpPr txBox="1"/>
      </xdr:nvSpPr>
      <xdr:spPr>
        <a:xfrm>
          <a:off x="11142829"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D9570172-C142-4491-B02A-25D4DD6EC32F}"/>
            </a:ext>
          </a:extLst>
        </xdr:cNvPr>
        <xdr:cNvCxnSpPr/>
      </xdr:nvCxnSpPr>
      <xdr:spPr>
        <a:xfrm>
          <a:off x="11517313"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30C4244E-AF39-41FE-891B-C566035FAADF}"/>
            </a:ext>
          </a:extLst>
        </xdr:cNvPr>
        <xdr:cNvSpPr txBox="1"/>
      </xdr:nvSpPr>
      <xdr:spPr>
        <a:xfrm>
          <a:off x="11206949" y="8823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D3CD2559-2CC5-4DB1-A440-84F7AC49ADD3}"/>
            </a:ext>
          </a:extLst>
        </xdr:cNvPr>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94F0EFB4-C77B-4249-AF77-8DA69B870BE8}"/>
            </a:ext>
          </a:extLst>
        </xdr:cNvPr>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536" name="直線コネクタ 535">
          <a:extLst>
            <a:ext uri="{FF2B5EF4-FFF2-40B4-BE49-F238E27FC236}">
              <a16:creationId xmlns:a16="http://schemas.microsoft.com/office/drawing/2014/main" id="{D69254BF-A2BD-4FAB-8505-995008E103F9}"/>
            </a:ext>
          </a:extLst>
        </xdr:cNvPr>
        <xdr:cNvCxnSpPr/>
      </xdr:nvCxnSpPr>
      <xdr:spPr>
        <a:xfrm flipV="1">
          <a:off x="15104427" y="8956222"/>
          <a:ext cx="0" cy="137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44C7F183-72C8-4840-8A77-73DBA8098035}"/>
            </a:ext>
          </a:extLst>
        </xdr:cNvPr>
        <xdr:cNvSpPr txBox="1"/>
      </xdr:nvSpPr>
      <xdr:spPr>
        <a:xfrm>
          <a:off x="15143163"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538" name="直線コネクタ 537">
          <a:extLst>
            <a:ext uri="{FF2B5EF4-FFF2-40B4-BE49-F238E27FC236}">
              <a16:creationId xmlns:a16="http://schemas.microsoft.com/office/drawing/2014/main" id="{FB1EFFFC-9459-4FB6-8742-478643678BD9}"/>
            </a:ext>
          </a:extLst>
        </xdr:cNvPr>
        <xdr:cNvCxnSpPr/>
      </xdr:nvCxnSpPr>
      <xdr:spPr>
        <a:xfrm>
          <a:off x="15016163" y="1033489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8D1D2BE9-A643-46C1-86CB-1CD46AB57DC0}"/>
            </a:ext>
          </a:extLst>
        </xdr:cNvPr>
        <xdr:cNvSpPr txBox="1"/>
      </xdr:nvSpPr>
      <xdr:spPr>
        <a:xfrm>
          <a:off x="15143163" y="87504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0" name="直線コネクタ 539">
          <a:extLst>
            <a:ext uri="{FF2B5EF4-FFF2-40B4-BE49-F238E27FC236}">
              <a16:creationId xmlns:a16="http://schemas.microsoft.com/office/drawing/2014/main" id="{D94BA088-593A-4CA8-94B3-FFDD9B5B50EF}"/>
            </a:ext>
          </a:extLst>
        </xdr:cNvPr>
        <xdr:cNvCxnSpPr/>
      </xdr:nvCxnSpPr>
      <xdr:spPr>
        <a:xfrm>
          <a:off x="15016163" y="895622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2E3E5228-C292-42C3-BB45-753354AF00EF}"/>
            </a:ext>
          </a:extLst>
        </xdr:cNvPr>
        <xdr:cNvSpPr txBox="1"/>
      </xdr:nvSpPr>
      <xdr:spPr>
        <a:xfrm>
          <a:off x="15143163" y="9562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2" name="フローチャート: 判断 541">
          <a:extLst>
            <a:ext uri="{FF2B5EF4-FFF2-40B4-BE49-F238E27FC236}">
              <a16:creationId xmlns:a16="http://schemas.microsoft.com/office/drawing/2014/main" id="{FDCCBBDE-43FC-45B0-AA19-B2E54CB24D40}"/>
            </a:ext>
          </a:extLst>
        </xdr:cNvPr>
        <xdr:cNvSpPr/>
      </xdr:nvSpPr>
      <xdr:spPr>
        <a:xfrm>
          <a:off x="15054263" y="970171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3" name="フローチャート: 判断 542">
          <a:extLst>
            <a:ext uri="{FF2B5EF4-FFF2-40B4-BE49-F238E27FC236}">
              <a16:creationId xmlns:a16="http://schemas.microsoft.com/office/drawing/2014/main" id="{8A20E3F9-08D7-4B72-B0AF-F0DD66C7B036}"/>
            </a:ext>
          </a:extLst>
        </xdr:cNvPr>
        <xdr:cNvSpPr/>
      </xdr:nvSpPr>
      <xdr:spPr>
        <a:xfrm>
          <a:off x="14273213" y="965435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44" name="フローチャート: 判断 543">
          <a:extLst>
            <a:ext uri="{FF2B5EF4-FFF2-40B4-BE49-F238E27FC236}">
              <a16:creationId xmlns:a16="http://schemas.microsoft.com/office/drawing/2014/main" id="{395FCF21-6680-4373-9642-BBE00B33F1EB}"/>
            </a:ext>
          </a:extLst>
        </xdr:cNvPr>
        <xdr:cNvSpPr/>
      </xdr:nvSpPr>
      <xdr:spPr>
        <a:xfrm>
          <a:off x="13455650" y="971150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545" name="フローチャート: 判断 544">
          <a:extLst>
            <a:ext uri="{FF2B5EF4-FFF2-40B4-BE49-F238E27FC236}">
              <a16:creationId xmlns:a16="http://schemas.microsoft.com/office/drawing/2014/main" id="{76087EB7-5B2A-4BB0-9A10-5FB9A29728CE}"/>
            </a:ext>
          </a:extLst>
        </xdr:cNvPr>
        <xdr:cNvSpPr/>
      </xdr:nvSpPr>
      <xdr:spPr>
        <a:xfrm>
          <a:off x="12638088" y="9682117"/>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546" name="フローチャート: 判断 545">
          <a:extLst>
            <a:ext uri="{FF2B5EF4-FFF2-40B4-BE49-F238E27FC236}">
              <a16:creationId xmlns:a16="http://schemas.microsoft.com/office/drawing/2014/main" id="{EE7F2D0F-BAD2-43D5-AAB6-8AAAD449A718}"/>
            </a:ext>
          </a:extLst>
        </xdr:cNvPr>
        <xdr:cNvSpPr/>
      </xdr:nvSpPr>
      <xdr:spPr>
        <a:xfrm>
          <a:off x="11806238" y="964946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A95C543-4005-4222-BD71-5812FB0E10B6}"/>
            </a:ext>
          </a:extLst>
        </xdr:cNvPr>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A21B4EC-4C7A-4C3C-934D-E3F2BB34C391}"/>
            </a:ext>
          </a:extLst>
        </xdr:cNvPr>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D686062-8D5D-4CF9-AF62-FD8B78D85770}"/>
            </a:ext>
          </a:extLst>
        </xdr:cNvPr>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C89F631-CBEA-4D3A-8D90-069B3F837D29}"/>
            </a:ext>
          </a:extLst>
        </xdr:cNvPr>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A5FEADC7-224B-492C-93EA-4E2BBEABF44A}"/>
            </a:ext>
          </a:extLst>
        </xdr:cNvPr>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74930</xdr:rowOff>
    </xdr:from>
    <xdr:to>
      <xdr:col>85</xdr:col>
      <xdr:colOff>177800</xdr:colOff>
      <xdr:row>62</xdr:row>
      <xdr:rowOff>5080</xdr:rowOff>
    </xdr:to>
    <xdr:sp macro="" textlink="">
      <xdr:nvSpPr>
        <xdr:cNvPr id="552" name="楕円 551">
          <a:extLst>
            <a:ext uri="{FF2B5EF4-FFF2-40B4-BE49-F238E27FC236}">
              <a16:creationId xmlns:a16="http://schemas.microsoft.com/office/drawing/2014/main" id="{5F7FCD75-E248-4BE9-BB1E-634970854F52}"/>
            </a:ext>
          </a:extLst>
        </xdr:cNvPr>
        <xdr:cNvSpPr/>
      </xdr:nvSpPr>
      <xdr:spPr>
        <a:xfrm>
          <a:off x="15054263" y="996188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53357</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475BD75E-05DF-457B-8443-0C59B70090A9}"/>
            </a:ext>
          </a:extLst>
        </xdr:cNvPr>
        <xdr:cNvSpPr txBox="1"/>
      </xdr:nvSpPr>
      <xdr:spPr>
        <a:xfrm>
          <a:off x="15143163"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40640</xdr:rowOff>
    </xdr:from>
    <xdr:to>
      <xdr:col>81</xdr:col>
      <xdr:colOff>101600</xdr:colOff>
      <xdr:row>61</xdr:row>
      <xdr:rowOff>142240</xdr:rowOff>
    </xdr:to>
    <xdr:sp macro="" textlink="">
      <xdr:nvSpPr>
        <xdr:cNvPr id="554" name="楕円 553">
          <a:extLst>
            <a:ext uri="{FF2B5EF4-FFF2-40B4-BE49-F238E27FC236}">
              <a16:creationId xmlns:a16="http://schemas.microsoft.com/office/drawing/2014/main" id="{236790A6-978F-4051-8BF1-6726AFD1ABA9}"/>
            </a:ext>
          </a:extLst>
        </xdr:cNvPr>
        <xdr:cNvSpPr/>
      </xdr:nvSpPr>
      <xdr:spPr>
        <a:xfrm>
          <a:off x="14273213"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91440</xdr:rowOff>
    </xdr:from>
    <xdr:to>
      <xdr:col>85</xdr:col>
      <xdr:colOff>127000</xdr:colOff>
      <xdr:row>61</xdr:row>
      <xdr:rowOff>125730</xdr:rowOff>
    </xdr:to>
    <xdr:cxnSp macro="">
      <xdr:nvCxnSpPr>
        <xdr:cNvPr id="555" name="直線コネクタ 554">
          <a:extLst>
            <a:ext uri="{FF2B5EF4-FFF2-40B4-BE49-F238E27FC236}">
              <a16:creationId xmlns:a16="http://schemas.microsoft.com/office/drawing/2014/main" id="{4EE15A5C-3503-458F-A3DA-25BD27708B7D}"/>
            </a:ext>
          </a:extLst>
        </xdr:cNvPr>
        <xdr:cNvCxnSpPr/>
      </xdr:nvCxnSpPr>
      <xdr:spPr>
        <a:xfrm>
          <a:off x="14324013" y="9978390"/>
          <a:ext cx="7810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9616</xdr:rowOff>
    </xdr:from>
    <xdr:to>
      <xdr:col>76</xdr:col>
      <xdr:colOff>165100</xdr:colOff>
      <xdr:row>61</xdr:row>
      <xdr:rowOff>111216</xdr:rowOff>
    </xdr:to>
    <xdr:sp macro="" textlink="">
      <xdr:nvSpPr>
        <xdr:cNvPr id="556" name="楕円 555">
          <a:extLst>
            <a:ext uri="{FF2B5EF4-FFF2-40B4-BE49-F238E27FC236}">
              <a16:creationId xmlns:a16="http://schemas.microsoft.com/office/drawing/2014/main" id="{65712BC2-5CF0-4581-A082-03E005AF75BB}"/>
            </a:ext>
          </a:extLst>
        </xdr:cNvPr>
        <xdr:cNvSpPr/>
      </xdr:nvSpPr>
      <xdr:spPr>
        <a:xfrm>
          <a:off x="1345565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60416</xdr:rowOff>
    </xdr:from>
    <xdr:to>
      <xdr:col>81</xdr:col>
      <xdr:colOff>50800</xdr:colOff>
      <xdr:row>61</xdr:row>
      <xdr:rowOff>91440</xdr:rowOff>
    </xdr:to>
    <xdr:cxnSp macro="">
      <xdr:nvCxnSpPr>
        <xdr:cNvPr id="557" name="直線コネクタ 556">
          <a:extLst>
            <a:ext uri="{FF2B5EF4-FFF2-40B4-BE49-F238E27FC236}">
              <a16:creationId xmlns:a16="http://schemas.microsoft.com/office/drawing/2014/main" id="{E979D510-F90A-4A24-A543-9A90AA119D3C}"/>
            </a:ext>
          </a:extLst>
        </xdr:cNvPr>
        <xdr:cNvCxnSpPr/>
      </xdr:nvCxnSpPr>
      <xdr:spPr>
        <a:xfrm>
          <a:off x="13506450" y="9947366"/>
          <a:ext cx="817563"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148409</xdr:rowOff>
    </xdr:from>
    <xdr:to>
      <xdr:col>72</xdr:col>
      <xdr:colOff>38100</xdr:colOff>
      <xdr:row>61</xdr:row>
      <xdr:rowOff>78559</xdr:rowOff>
    </xdr:to>
    <xdr:sp macro="" textlink="">
      <xdr:nvSpPr>
        <xdr:cNvPr id="558" name="楕円 557">
          <a:extLst>
            <a:ext uri="{FF2B5EF4-FFF2-40B4-BE49-F238E27FC236}">
              <a16:creationId xmlns:a16="http://schemas.microsoft.com/office/drawing/2014/main" id="{B182A57B-FB19-4303-A88D-87ACB14142BE}"/>
            </a:ext>
          </a:extLst>
        </xdr:cNvPr>
        <xdr:cNvSpPr/>
      </xdr:nvSpPr>
      <xdr:spPr>
        <a:xfrm>
          <a:off x="12638088" y="9873434"/>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27759</xdr:rowOff>
    </xdr:from>
    <xdr:to>
      <xdr:col>76</xdr:col>
      <xdr:colOff>114300</xdr:colOff>
      <xdr:row>61</xdr:row>
      <xdr:rowOff>60416</xdr:rowOff>
    </xdr:to>
    <xdr:cxnSp macro="">
      <xdr:nvCxnSpPr>
        <xdr:cNvPr id="559" name="直線コネクタ 558">
          <a:extLst>
            <a:ext uri="{FF2B5EF4-FFF2-40B4-BE49-F238E27FC236}">
              <a16:creationId xmlns:a16="http://schemas.microsoft.com/office/drawing/2014/main" id="{A4F97654-5514-491D-80BD-8ECCDDDF4AC3}"/>
            </a:ext>
          </a:extLst>
        </xdr:cNvPr>
        <xdr:cNvCxnSpPr/>
      </xdr:nvCxnSpPr>
      <xdr:spPr>
        <a:xfrm>
          <a:off x="12688888" y="9914709"/>
          <a:ext cx="817562"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115751</xdr:rowOff>
    </xdr:from>
    <xdr:to>
      <xdr:col>67</xdr:col>
      <xdr:colOff>101600</xdr:colOff>
      <xdr:row>61</xdr:row>
      <xdr:rowOff>45901</xdr:rowOff>
    </xdr:to>
    <xdr:sp macro="" textlink="">
      <xdr:nvSpPr>
        <xdr:cNvPr id="560" name="楕円 559">
          <a:extLst>
            <a:ext uri="{FF2B5EF4-FFF2-40B4-BE49-F238E27FC236}">
              <a16:creationId xmlns:a16="http://schemas.microsoft.com/office/drawing/2014/main" id="{0EFFDC6F-5FA4-4BB4-A6CE-D10635467646}"/>
            </a:ext>
          </a:extLst>
        </xdr:cNvPr>
        <xdr:cNvSpPr/>
      </xdr:nvSpPr>
      <xdr:spPr>
        <a:xfrm>
          <a:off x="11806238" y="984077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166551</xdr:rowOff>
    </xdr:from>
    <xdr:to>
      <xdr:col>71</xdr:col>
      <xdr:colOff>177800</xdr:colOff>
      <xdr:row>61</xdr:row>
      <xdr:rowOff>27759</xdr:rowOff>
    </xdr:to>
    <xdr:cxnSp macro="">
      <xdr:nvCxnSpPr>
        <xdr:cNvPr id="561" name="直線コネクタ 560">
          <a:extLst>
            <a:ext uri="{FF2B5EF4-FFF2-40B4-BE49-F238E27FC236}">
              <a16:creationId xmlns:a16="http://schemas.microsoft.com/office/drawing/2014/main" id="{8B47058B-8C7A-4608-91FB-4E0F64469F48}"/>
            </a:ext>
          </a:extLst>
        </xdr:cNvPr>
        <xdr:cNvCxnSpPr/>
      </xdr:nvCxnSpPr>
      <xdr:spPr>
        <a:xfrm>
          <a:off x="11857038" y="9886813"/>
          <a:ext cx="831850" cy="2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24F01415-FC13-418F-A962-BAC2ADD8F4E7}"/>
            </a:ext>
          </a:extLst>
        </xdr:cNvPr>
        <xdr:cNvSpPr txBox="1"/>
      </xdr:nvSpPr>
      <xdr:spPr>
        <a:xfrm>
          <a:off x="14123044" y="943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398B279B-B463-4E96-B008-F7113329CDD1}"/>
            </a:ext>
          </a:extLst>
        </xdr:cNvPr>
        <xdr:cNvSpPr txBox="1"/>
      </xdr:nvSpPr>
      <xdr:spPr>
        <a:xfrm>
          <a:off x="13318182" y="949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85E62D72-FC52-4E70-9607-C3B5B10BB226}"/>
            </a:ext>
          </a:extLst>
        </xdr:cNvPr>
        <xdr:cNvSpPr txBox="1"/>
      </xdr:nvSpPr>
      <xdr:spPr>
        <a:xfrm>
          <a:off x="12500619" y="946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5DF57377-9E81-40E3-B7B7-2B0A4F1605A4}"/>
            </a:ext>
          </a:extLst>
        </xdr:cNvPr>
        <xdr:cNvSpPr txBox="1"/>
      </xdr:nvSpPr>
      <xdr:spPr>
        <a:xfrm>
          <a:off x="11668769" y="943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133367</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268669C5-0359-4257-BB2C-2F7D225DA9D9}"/>
            </a:ext>
          </a:extLst>
        </xdr:cNvPr>
        <xdr:cNvSpPr txBox="1"/>
      </xdr:nvSpPr>
      <xdr:spPr>
        <a:xfrm>
          <a:off x="141230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102343</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3D1F05B5-B6B3-45C4-BAD5-36BA1CCB8AED}"/>
            </a:ext>
          </a:extLst>
        </xdr:cNvPr>
        <xdr:cNvSpPr txBox="1"/>
      </xdr:nvSpPr>
      <xdr:spPr>
        <a:xfrm>
          <a:off x="13318182" y="998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69686</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C9A51894-7058-4627-8BCA-482E44DA9BD8}"/>
            </a:ext>
          </a:extLst>
        </xdr:cNvPr>
        <xdr:cNvSpPr txBox="1"/>
      </xdr:nvSpPr>
      <xdr:spPr>
        <a:xfrm>
          <a:off x="12500619" y="9956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37028</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85D01980-10CC-49F5-AA3D-E6C662A63998}"/>
            </a:ext>
          </a:extLst>
        </xdr:cNvPr>
        <xdr:cNvSpPr txBox="1"/>
      </xdr:nvSpPr>
      <xdr:spPr>
        <a:xfrm>
          <a:off x="11668769" y="9923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E665F771-7B6B-46C2-9B50-EA6D3490EC71}"/>
            </a:ext>
          </a:extLst>
        </xdr:cNvPr>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ECD6E659-B3BF-452C-9E5A-28337BA2B4DC}"/>
            </a:ext>
          </a:extLst>
        </xdr:cNvPr>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A72890A2-5292-4F74-B55C-7D5B61DE0B61}"/>
            </a:ext>
          </a:extLst>
        </xdr:cNvPr>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E9B7914D-A2D7-43E0-80C3-3B02F18B49B2}"/>
            </a:ext>
          </a:extLst>
        </xdr:cNvPr>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9F4E8A43-AEED-4E26-B86F-4125339575A6}"/>
            </a:ext>
          </a:extLst>
        </xdr:cNvPr>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A633A661-A688-4BC9-AA4E-5F957D5848C4}"/>
            </a:ext>
          </a:extLst>
        </xdr:cNvPr>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DA0D6F04-CEA0-4B75-84FD-F04C0DB44E59}"/>
            </a:ext>
          </a:extLst>
        </xdr:cNvPr>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7EF13A5-DEA7-451D-A7FD-39C0426D9DBB}"/>
            </a:ext>
          </a:extLst>
        </xdr:cNvPr>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7AD71179-F7F1-4536-8036-35F10AE5F5C8}"/>
            </a:ext>
          </a:extLst>
        </xdr:cNvPr>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4D12CAFE-01BB-4AC9-B344-10143C7B74E5}"/>
            </a:ext>
          </a:extLst>
        </xdr:cNvPr>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07967B04-4BCC-445F-BF86-C8585A747E74}"/>
            </a:ext>
          </a:extLst>
        </xdr:cNvPr>
        <xdr:cNvCxnSpPr/>
      </xdr:nvCxnSpPr>
      <xdr:spPr>
        <a:xfrm>
          <a:off x="16916400"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81E9536A-D93E-4537-819B-BAF4F4A8E381}"/>
            </a:ext>
          </a:extLst>
        </xdr:cNvPr>
        <xdr:cNvSpPr txBox="1"/>
      </xdr:nvSpPr>
      <xdr:spPr>
        <a:xfrm>
          <a:off x="16492084"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04D044F7-902A-4477-B720-465D57251113}"/>
            </a:ext>
          </a:extLst>
        </xdr:cNvPr>
        <xdr:cNvCxnSpPr/>
      </xdr:nvCxnSpPr>
      <xdr:spPr>
        <a:xfrm>
          <a:off x="16916400"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2EDA659E-554F-452A-A747-BDAB9EF0397D}"/>
            </a:ext>
          </a:extLst>
        </xdr:cNvPr>
        <xdr:cNvSpPr txBox="1"/>
      </xdr:nvSpPr>
      <xdr:spPr>
        <a:xfrm>
          <a:off x="16492084" y="995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1361C6C9-B1BF-4C54-B411-DA32B935BA58}"/>
            </a:ext>
          </a:extLst>
        </xdr:cNvPr>
        <xdr:cNvCxnSpPr/>
      </xdr:nvCxnSpPr>
      <xdr:spPr>
        <a:xfrm>
          <a:off x="16916400"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FC9917D6-126A-406A-9EC2-888F9ECC13BB}"/>
            </a:ext>
          </a:extLst>
        </xdr:cNvPr>
        <xdr:cNvSpPr txBox="1"/>
      </xdr:nvSpPr>
      <xdr:spPr>
        <a:xfrm>
          <a:off x="16492084" y="959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AE1404ED-F4AB-4E22-83A7-9FC2D44CE600}"/>
            </a:ext>
          </a:extLst>
        </xdr:cNvPr>
        <xdr:cNvCxnSpPr/>
      </xdr:nvCxnSpPr>
      <xdr:spPr>
        <a:xfrm>
          <a:off x="16916400"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FDE826E8-6256-49B0-A60D-E418077D7B5A}"/>
            </a:ext>
          </a:extLst>
        </xdr:cNvPr>
        <xdr:cNvSpPr txBox="1"/>
      </xdr:nvSpPr>
      <xdr:spPr>
        <a:xfrm>
          <a:off x="16492084" y="9239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168BC4F4-E057-4800-AFDE-B5DCA342E9C6}"/>
            </a:ext>
          </a:extLst>
        </xdr:cNvPr>
        <xdr:cNvCxnSpPr/>
      </xdr:nvCxnSpPr>
      <xdr:spPr>
        <a:xfrm>
          <a:off x="16916400"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09EFB92D-8F31-478C-965F-F5C37EBD50D6}"/>
            </a:ext>
          </a:extLst>
        </xdr:cNvPr>
        <xdr:cNvSpPr txBox="1"/>
      </xdr:nvSpPr>
      <xdr:spPr>
        <a:xfrm>
          <a:off x="16492084" y="8877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441619A8-CBC6-4231-88FF-4F9AD3431CC5}"/>
            </a:ext>
          </a:extLst>
        </xdr:cNvPr>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F0771371-2E8A-45B7-825E-60BD0AD03FFB}"/>
            </a:ext>
          </a:extLst>
        </xdr:cNvPr>
        <xdr:cNvSpPr txBox="1"/>
      </xdr:nvSpPr>
      <xdr:spPr>
        <a:xfrm>
          <a:off x="16492084"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5EF82BF8-8DAF-4E42-8992-ADDA0EADA512}"/>
            </a:ext>
          </a:extLst>
        </xdr:cNvPr>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593" name="直線コネクタ 592">
          <a:extLst>
            <a:ext uri="{FF2B5EF4-FFF2-40B4-BE49-F238E27FC236}">
              <a16:creationId xmlns:a16="http://schemas.microsoft.com/office/drawing/2014/main" id="{4C4FA888-702D-481E-9871-61E648A0773D}"/>
            </a:ext>
          </a:extLst>
        </xdr:cNvPr>
        <xdr:cNvCxnSpPr/>
      </xdr:nvCxnSpPr>
      <xdr:spPr>
        <a:xfrm flipV="1">
          <a:off x="20503514" y="8991600"/>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83618104-04E8-402B-A78E-7D4E14684B6A}"/>
            </a:ext>
          </a:extLst>
        </xdr:cNvPr>
        <xdr:cNvSpPr txBox="1"/>
      </xdr:nvSpPr>
      <xdr:spPr>
        <a:xfrm>
          <a:off x="20542250" y="1042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595" name="直線コネクタ 594">
          <a:extLst>
            <a:ext uri="{FF2B5EF4-FFF2-40B4-BE49-F238E27FC236}">
              <a16:creationId xmlns:a16="http://schemas.microsoft.com/office/drawing/2014/main" id="{4106BA59-9BAF-4A8E-8FCE-391D2B0E8E54}"/>
            </a:ext>
          </a:extLst>
        </xdr:cNvPr>
        <xdr:cNvCxnSpPr/>
      </xdr:nvCxnSpPr>
      <xdr:spPr>
        <a:xfrm>
          <a:off x="20429538" y="1042606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F3DADBDB-CFE2-439D-AA44-82CDFDD79162}"/>
            </a:ext>
          </a:extLst>
        </xdr:cNvPr>
        <xdr:cNvSpPr txBox="1"/>
      </xdr:nvSpPr>
      <xdr:spPr>
        <a:xfrm>
          <a:off x="20542250" y="87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597" name="直線コネクタ 596">
          <a:extLst>
            <a:ext uri="{FF2B5EF4-FFF2-40B4-BE49-F238E27FC236}">
              <a16:creationId xmlns:a16="http://schemas.microsoft.com/office/drawing/2014/main" id="{CDF7926B-1182-4F0B-8B5C-215B996C966F}"/>
            </a:ext>
          </a:extLst>
        </xdr:cNvPr>
        <xdr:cNvCxnSpPr/>
      </xdr:nvCxnSpPr>
      <xdr:spPr>
        <a:xfrm>
          <a:off x="20429538" y="89916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7EF57842-9E73-4CB7-A620-0C2F1F7EFF14}"/>
            </a:ext>
          </a:extLst>
        </xdr:cNvPr>
        <xdr:cNvSpPr txBox="1"/>
      </xdr:nvSpPr>
      <xdr:spPr>
        <a:xfrm>
          <a:off x="20542250" y="10048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599" name="フローチャート: 判断 598">
          <a:extLst>
            <a:ext uri="{FF2B5EF4-FFF2-40B4-BE49-F238E27FC236}">
              <a16:creationId xmlns:a16="http://schemas.microsoft.com/office/drawing/2014/main" id="{6CF7A22F-6FFC-4654-99E2-93DF12BDF72E}"/>
            </a:ext>
          </a:extLst>
        </xdr:cNvPr>
        <xdr:cNvSpPr/>
      </xdr:nvSpPr>
      <xdr:spPr>
        <a:xfrm>
          <a:off x="20453350" y="1019238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600" name="フローチャート: 判断 599">
          <a:extLst>
            <a:ext uri="{FF2B5EF4-FFF2-40B4-BE49-F238E27FC236}">
              <a16:creationId xmlns:a16="http://schemas.microsoft.com/office/drawing/2014/main" id="{5C566482-F19A-46ED-98A5-2D3A832CA2DE}"/>
            </a:ext>
          </a:extLst>
        </xdr:cNvPr>
        <xdr:cNvSpPr/>
      </xdr:nvSpPr>
      <xdr:spPr>
        <a:xfrm>
          <a:off x="19686588" y="1020381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36830</xdr:rowOff>
    </xdr:from>
    <xdr:to>
      <xdr:col>107</xdr:col>
      <xdr:colOff>101600</xdr:colOff>
      <xdr:row>63</xdr:row>
      <xdr:rowOff>138430</xdr:rowOff>
    </xdr:to>
    <xdr:sp macro="" textlink="">
      <xdr:nvSpPr>
        <xdr:cNvPr id="601" name="フローチャート: 判断 600">
          <a:extLst>
            <a:ext uri="{FF2B5EF4-FFF2-40B4-BE49-F238E27FC236}">
              <a16:creationId xmlns:a16="http://schemas.microsoft.com/office/drawing/2014/main" id="{835DB39D-BF17-4AA9-A372-BCB7B1E2AABE}"/>
            </a:ext>
          </a:extLst>
        </xdr:cNvPr>
        <xdr:cNvSpPr/>
      </xdr:nvSpPr>
      <xdr:spPr>
        <a:xfrm>
          <a:off x="18854738"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602" name="フローチャート: 判断 601">
          <a:extLst>
            <a:ext uri="{FF2B5EF4-FFF2-40B4-BE49-F238E27FC236}">
              <a16:creationId xmlns:a16="http://schemas.microsoft.com/office/drawing/2014/main" id="{C293085A-9523-4EE7-B001-4B731EFEB858}"/>
            </a:ext>
          </a:extLst>
        </xdr:cNvPr>
        <xdr:cNvSpPr/>
      </xdr:nvSpPr>
      <xdr:spPr>
        <a:xfrm>
          <a:off x="18037175"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40640</xdr:rowOff>
    </xdr:from>
    <xdr:to>
      <xdr:col>98</xdr:col>
      <xdr:colOff>38100</xdr:colOff>
      <xdr:row>63</xdr:row>
      <xdr:rowOff>142240</xdr:rowOff>
    </xdr:to>
    <xdr:sp macro="" textlink="">
      <xdr:nvSpPr>
        <xdr:cNvPr id="603" name="フローチャート: 判断 602">
          <a:extLst>
            <a:ext uri="{FF2B5EF4-FFF2-40B4-BE49-F238E27FC236}">
              <a16:creationId xmlns:a16="http://schemas.microsoft.com/office/drawing/2014/main" id="{2167BA1C-F569-40D8-A8D3-7D58AA90C4C2}"/>
            </a:ext>
          </a:extLst>
        </xdr:cNvPr>
        <xdr:cNvSpPr/>
      </xdr:nvSpPr>
      <xdr:spPr>
        <a:xfrm>
          <a:off x="17219613" y="1025144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A83CD72E-7BA8-4C53-9B4B-1A3F9B07FD84}"/>
            </a:ext>
          </a:extLst>
        </xdr:cNvPr>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F6E1DAAC-B546-4A8E-9C66-E115FE49F2C0}"/>
            </a:ext>
          </a:extLst>
        </xdr:cNvPr>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ACB1BA42-0D62-4140-B5CD-1505D2A6CB05}"/>
            </a:ext>
          </a:extLst>
        </xdr:cNvPr>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3380372-309B-4744-B04D-FED5A5217998}"/>
            </a:ext>
          </a:extLst>
        </xdr:cNvPr>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D37445FA-EFFC-4619-8AAD-7F40E079811B}"/>
            </a:ext>
          </a:extLst>
        </xdr:cNvPr>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90170</xdr:rowOff>
    </xdr:from>
    <xdr:to>
      <xdr:col>116</xdr:col>
      <xdr:colOff>114300</xdr:colOff>
      <xdr:row>64</xdr:row>
      <xdr:rowOff>20320</xdr:rowOff>
    </xdr:to>
    <xdr:sp macro="" textlink="">
      <xdr:nvSpPr>
        <xdr:cNvPr id="609" name="楕円 608">
          <a:extLst>
            <a:ext uri="{FF2B5EF4-FFF2-40B4-BE49-F238E27FC236}">
              <a16:creationId xmlns:a16="http://schemas.microsoft.com/office/drawing/2014/main" id="{995B269A-A708-4F07-A85A-8A4F97A46685}"/>
            </a:ext>
          </a:extLst>
        </xdr:cNvPr>
        <xdr:cNvSpPr/>
      </xdr:nvSpPr>
      <xdr:spPr>
        <a:xfrm>
          <a:off x="20453350" y="1030097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5097</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D6EB21BA-47D5-40ED-8E8B-93732A46F959}"/>
            </a:ext>
          </a:extLst>
        </xdr:cNvPr>
        <xdr:cNvSpPr txBox="1"/>
      </xdr:nvSpPr>
      <xdr:spPr>
        <a:xfrm>
          <a:off x="20542250" y="1021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90170</xdr:rowOff>
    </xdr:from>
    <xdr:to>
      <xdr:col>112</xdr:col>
      <xdr:colOff>38100</xdr:colOff>
      <xdr:row>64</xdr:row>
      <xdr:rowOff>20320</xdr:rowOff>
    </xdr:to>
    <xdr:sp macro="" textlink="">
      <xdr:nvSpPr>
        <xdr:cNvPr id="611" name="楕円 610">
          <a:extLst>
            <a:ext uri="{FF2B5EF4-FFF2-40B4-BE49-F238E27FC236}">
              <a16:creationId xmlns:a16="http://schemas.microsoft.com/office/drawing/2014/main" id="{F2D910A7-5DBA-4F66-8664-0DD6CFC4066B}"/>
            </a:ext>
          </a:extLst>
        </xdr:cNvPr>
        <xdr:cNvSpPr/>
      </xdr:nvSpPr>
      <xdr:spPr>
        <a:xfrm>
          <a:off x="19686588" y="1030097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140970</xdr:rowOff>
    </xdr:from>
    <xdr:to>
      <xdr:col>116</xdr:col>
      <xdr:colOff>63500</xdr:colOff>
      <xdr:row>63</xdr:row>
      <xdr:rowOff>140970</xdr:rowOff>
    </xdr:to>
    <xdr:cxnSp macro="">
      <xdr:nvCxnSpPr>
        <xdr:cNvPr id="612" name="直線コネクタ 611">
          <a:extLst>
            <a:ext uri="{FF2B5EF4-FFF2-40B4-BE49-F238E27FC236}">
              <a16:creationId xmlns:a16="http://schemas.microsoft.com/office/drawing/2014/main" id="{A5DF8DF7-CBEC-40FD-AB93-ECA587DA69E9}"/>
            </a:ext>
          </a:extLst>
        </xdr:cNvPr>
        <xdr:cNvCxnSpPr/>
      </xdr:nvCxnSpPr>
      <xdr:spPr>
        <a:xfrm>
          <a:off x="19737388" y="10351770"/>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93980</xdr:rowOff>
    </xdr:from>
    <xdr:to>
      <xdr:col>107</xdr:col>
      <xdr:colOff>101600</xdr:colOff>
      <xdr:row>64</xdr:row>
      <xdr:rowOff>24130</xdr:rowOff>
    </xdr:to>
    <xdr:sp macro="" textlink="">
      <xdr:nvSpPr>
        <xdr:cNvPr id="613" name="楕円 612">
          <a:extLst>
            <a:ext uri="{FF2B5EF4-FFF2-40B4-BE49-F238E27FC236}">
              <a16:creationId xmlns:a16="http://schemas.microsoft.com/office/drawing/2014/main" id="{B75F2186-8F54-4D59-8A6E-2F62968F2C4C}"/>
            </a:ext>
          </a:extLst>
        </xdr:cNvPr>
        <xdr:cNvSpPr/>
      </xdr:nvSpPr>
      <xdr:spPr>
        <a:xfrm>
          <a:off x="18854738" y="1030478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140970</xdr:rowOff>
    </xdr:from>
    <xdr:to>
      <xdr:col>111</xdr:col>
      <xdr:colOff>177800</xdr:colOff>
      <xdr:row>63</xdr:row>
      <xdr:rowOff>144780</xdr:rowOff>
    </xdr:to>
    <xdr:cxnSp macro="">
      <xdr:nvCxnSpPr>
        <xdr:cNvPr id="614" name="直線コネクタ 613">
          <a:extLst>
            <a:ext uri="{FF2B5EF4-FFF2-40B4-BE49-F238E27FC236}">
              <a16:creationId xmlns:a16="http://schemas.microsoft.com/office/drawing/2014/main" id="{DD12BEC7-C857-4558-8615-80D2717DA841}"/>
            </a:ext>
          </a:extLst>
        </xdr:cNvPr>
        <xdr:cNvCxnSpPr/>
      </xdr:nvCxnSpPr>
      <xdr:spPr>
        <a:xfrm flipV="1">
          <a:off x="18905538" y="10351770"/>
          <a:ext cx="8318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93980</xdr:rowOff>
    </xdr:from>
    <xdr:to>
      <xdr:col>102</xdr:col>
      <xdr:colOff>165100</xdr:colOff>
      <xdr:row>64</xdr:row>
      <xdr:rowOff>24130</xdr:rowOff>
    </xdr:to>
    <xdr:sp macro="" textlink="">
      <xdr:nvSpPr>
        <xdr:cNvPr id="615" name="楕円 614">
          <a:extLst>
            <a:ext uri="{FF2B5EF4-FFF2-40B4-BE49-F238E27FC236}">
              <a16:creationId xmlns:a16="http://schemas.microsoft.com/office/drawing/2014/main" id="{480EB03E-6C54-4899-8241-E17B3DFCD9E7}"/>
            </a:ext>
          </a:extLst>
        </xdr:cNvPr>
        <xdr:cNvSpPr/>
      </xdr:nvSpPr>
      <xdr:spPr>
        <a:xfrm>
          <a:off x="18037175" y="1030478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144780</xdr:rowOff>
    </xdr:from>
    <xdr:to>
      <xdr:col>107</xdr:col>
      <xdr:colOff>50800</xdr:colOff>
      <xdr:row>63</xdr:row>
      <xdr:rowOff>144780</xdr:rowOff>
    </xdr:to>
    <xdr:cxnSp macro="">
      <xdr:nvCxnSpPr>
        <xdr:cNvPr id="616" name="直線コネクタ 615">
          <a:extLst>
            <a:ext uri="{FF2B5EF4-FFF2-40B4-BE49-F238E27FC236}">
              <a16:creationId xmlns:a16="http://schemas.microsoft.com/office/drawing/2014/main" id="{142DC9A1-0869-4E64-94C9-4EB5BD6588D6}"/>
            </a:ext>
          </a:extLst>
        </xdr:cNvPr>
        <xdr:cNvCxnSpPr/>
      </xdr:nvCxnSpPr>
      <xdr:spPr>
        <a:xfrm>
          <a:off x="18087975" y="10355580"/>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93980</xdr:rowOff>
    </xdr:from>
    <xdr:to>
      <xdr:col>98</xdr:col>
      <xdr:colOff>38100</xdr:colOff>
      <xdr:row>64</xdr:row>
      <xdr:rowOff>24130</xdr:rowOff>
    </xdr:to>
    <xdr:sp macro="" textlink="">
      <xdr:nvSpPr>
        <xdr:cNvPr id="617" name="楕円 616">
          <a:extLst>
            <a:ext uri="{FF2B5EF4-FFF2-40B4-BE49-F238E27FC236}">
              <a16:creationId xmlns:a16="http://schemas.microsoft.com/office/drawing/2014/main" id="{B538A115-32D1-4A51-A7B5-1FC176DF538B}"/>
            </a:ext>
          </a:extLst>
        </xdr:cNvPr>
        <xdr:cNvSpPr/>
      </xdr:nvSpPr>
      <xdr:spPr>
        <a:xfrm>
          <a:off x="17219613" y="1030478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144780</xdr:rowOff>
    </xdr:from>
    <xdr:to>
      <xdr:col>102</xdr:col>
      <xdr:colOff>114300</xdr:colOff>
      <xdr:row>63</xdr:row>
      <xdr:rowOff>144780</xdr:rowOff>
    </xdr:to>
    <xdr:cxnSp macro="">
      <xdr:nvCxnSpPr>
        <xdr:cNvPr id="618" name="直線コネクタ 617">
          <a:extLst>
            <a:ext uri="{FF2B5EF4-FFF2-40B4-BE49-F238E27FC236}">
              <a16:creationId xmlns:a16="http://schemas.microsoft.com/office/drawing/2014/main" id="{D2C094C3-24AB-40CD-A3BF-B8A96EE45B6E}"/>
            </a:ext>
          </a:extLst>
        </xdr:cNvPr>
        <xdr:cNvCxnSpPr/>
      </xdr:nvCxnSpPr>
      <xdr:spPr>
        <a:xfrm>
          <a:off x="17270413" y="10355580"/>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619" name="n_1aveValue【保健センター・保健所】&#10;一人当たり面積">
          <a:extLst>
            <a:ext uri="{FF2B5EF4-FFF2-40B4-BE49-F238E27FC236}">
              <a16:creationId xmlns:a16="http://schemas.microsoft.com/office/drawing/2014/main" id="{38AD8F76-5FE3-49E4-A4DE-5ECA691719B6}"/>
            </a:ext>
          </a:extLst>
        </xdr:cNvPr>
        <xdr:cNvSpPr txBox="1"/>
      </xdr:nvSpPr>
      <xdr:spPr>
        <a:xfrm>
          <a:off x="19504102"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154957</xdr:rowOff>
    </xdr:from>
    <xdr:ext cx="469744" cy="259045"/>
    <xdr:sp macro="" textlink="">
      <xdr:nvSpPr>
        <xdr:cNvPr id="620" name="n_2aveValue【保健センター・保健所】&#10;一人当たり面積">
          <a:extLst>
            <a:ext uri="{FF2B5EF4-FFF2-40B4-BE49-F238E27FC236}">
              <a16:creationId xmlns:a16="http://schemas.microsoft.com/office/drawing/2014/main" id="{49FF5C44-213B-4508-90F6-852C84926D27}"/>
            </a:ext>
          </a:extLst>
        </xdr:cNvPr>
        <xdr:cNvSpPr txBox="1"/>
      </xdr:nvSpPr>
      <xdr:spPr>
        <a:xfrm>
          <a:off x="18684952"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154957</xdr:rowOff>
    </xdr:from>
    <xdr:ext cx="469744" cy="259045"/>
    <xdr:sp macro="" textlink="">
      <xdr:nvSpPr>
        <xdr:cNvPr id="621" name="n_3aveValue【保健センター・保健所】&#10;一人当たり面積">
          <a:extLst>
            <a:ext uri="{FF2B5EF4-FFF2-40B4-BE49-F238E27FC236}">
              <a16:creationId xmlns:a16="http://schemas.microsoft.com/office/drawing/2014/main" id="{A1A6BF75-8635-42CA-9AB4-8C4725A67546}"/>
            </a:ext>
          </a:extLst>
        </xdr:cNvPr>
        <xdr:cNvSpPr txBox="1"/>
      </xdr:nvSpPr>
      <xdr:spPr>
        <a:xfrm>
          <a:off x="17867390"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158767</xdr:rowOff>
    </xdr:from>
    <xdr:ext cx="469744" cy="259045"/>
    <xdr:sp macro="" textlink="">
      <xdr:nvSpPr>
        <xdr:cNvPr id="622" name="n_4aveValue【保健センター・保健所】&#10;一人当たり面積">
          <a:extLst>
            <a:ext uri="{FF2B5EF4-FFF2-40B4-BE49-F238E27FC236}">
              <a16:creationId xmlns:a16="http://schemas.microsoft.com/office/drawing/2014/main" id="{CA843F3B-906B-44B9-B562-7CD74E51B1FB}"/>
            </a:ext>
          </a:extLst>
        </xdr:cNvPr>
        <xdr:cNvSpPr txBox="1"/>
      </xdr:nvSpPr>
      <xdr:spPr>
        <a:xfrm>
          <a:off x="170498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11447</xdr:rowOff>
    </xdr:from>
    <xdr:ext cx="469744" cy="259045"/>
    <xdr:sp macro="" textlink="">
      <xdr:nvSpPr>
        <xdr:cNvPr id="623" name="n_1mainValue【保健センター・保健所】&#10;一人当たり面積">
          <a:extLst>
            <a:ext uri="{FF2B5EF4-FFF2-40B4-BE49-F238E27FC236}">
              <a16:creationId xmlns:a16="http://schemas.microsoft.com/office/drawing/2014/main" id="{A0C02A69-D512-4DFC-BFC8-7300B9220963}"/>
            </a:ext>
          </a:extLst>
        </xdr:cNvPr>
        <xdr:cNvSpPr txBox="1"/>
      </xdr:nvSpPr>
      <xdr:spPr>
        <a:xfrm>
          <a:off x="19504102" y="1038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15257</xdr:rowOff>
    </xdr:from>
    <xdr:ext cx="469744" cy="259045"/>
    <xdr:sp macro="" textlink="">
      <xdr:nvSpPr>
        <xdr:cNvPr id="624" name="n_2mainValue【保健センター・保健所】&#10;一人当たり面積">
          <a:extLst>
            <a:ext uri="{FF2B5EF4-FFF2-40B4-BE49-F238E27FC236}">
              <a16:creationId xmlns:a16="http://schemas.microsoft.com/office/drawing/2014/main" id="{8C06F4A5-38B9-4E00-8E28-8EFC397DB14E}"/>
            </a:ext>
          </a:extLst>
        </xdr:cNvPr>
        <xdr:cNvSpPr txBox="1"/>
      </xdr:nvSpPr>
      <xdr:spPr>
        <a:xfrm>
          <a:off x="18684952" y="1038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15257</xdr:rowOff>
    </xdr:from>
    <xdr:ext cx="469744" cy="259045"/>
    <xdr:sp macro="" textlink="">
      <xdr:nvSpPr>
        <xdr:cNvPr id="625" name="n_3mainValue【保健センター・保健所】&#10;一人当たり面積">
          <a:extLst>
            <a:ext uri="{FF2B5EF4-FFF2-40B4-BE49-F238E27FC236}">
              <a16:creationId xmlns:a16="http://schemas.microsoft.com/office/drawing/2014/main" id="{BFB4BE6C-A7C5-4D51-BCD9-4964B7468AE1}"/>
            </a:ext>
          </a:extLst>
        </xdr:cNvPr>
        <xdr:cNvSpPr txBox="1"/>
      </xdr:nvSpPr>
      <xdr:spPr>
        <a:xfrm>
          <a:off x="17867390" y="1038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15257</xdr:rowOff>
    </xdr:from>
    <xdr:ext cx="469744" cy="259045"/>
    <xdr:sp macro="" textlink="">
      <xdr:nvSpPr>
        <xdr:cNvPr id="626" name="n_4mainValue【保健センター・保健所】&#10;一人当たり面積">
          <a:extLst>
            <a:ext uri="{FF2B5EF4-FFF2-40B4-BE49-F238E27FC236}">
              <a16:creationId xmlns:a16="http://schemas.microsoft.com/office/drawing/2014/main" id="{C5F4ACF6-46AB-4E80-93B4-91225BC564EA}"/>
            </a:ext>
          </a:extLst>
        </xdr:cNvPr>
        <xdr:cNvSpPr txBox="1"/>
      </xdr:nvSpPr>
      <xdr:spPr>
        <a:xfrm>
          <a:off x="17049827" y="1038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1F40F98E-A95D-4341-A867-4D36D6515EAB}"/>
            </a:ext>
          </a:extLst>
        </xdr:cNvPr>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1E13B705-6002-4967-A69A-4CD260B2E73A}"/>
            </a:ext>
          </a:extLst>
        </xdr:cNvPr>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F63CB2F7-9148-4FB7-BCAF-121D9009C030}"/>
            </a:ext>
          </a:extLst>
        </xdr:cNvPr>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95CBCDAA-B705-4642-87B5-87C4EAF27F9A}"/>
            </a:ext>
          </a:extLst>
        </xdr:cNvPr>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98214BED-DDC2-41AC-8ADD-4ED6D642A397}"/>
            </a:ext>
          </a:extLst>
        </xdr:cNvPr>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587D1610-1D64-407E-8A4E-B17214AC9C8E}"/>
            </a:ext>
          </a:extLst>
        </xdr:cNvPr>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8E62BF58-63B8-434B-8344-A4DEEF642E1C}"/>
            </a:ext>
          </a:extLst>
        </xdr:cNvPr>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A9B89193-7D9A-4842-A6C3-B26866FEA09D}"/>
            </a:ext>
          </a:extLst>
        </xdr:cNvPr>
        <xdr:cNvSpPr/>
      </xdr:nvSpPr>
      <xdr:spPr>
        <a:xfrm>
          <a:off x="11517313" y="122491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3DAF0614-8875-4F36-A643-B479432B6535}"/>
            </a:ext>
          </a:extLst>
        </xdr:cNvPr>
        <xdr:cNvSpPr txBox="1"/>
      </xdr:nvSpPr>
      <xdr:spPr>
        <a:xfrm>
          <a:off x="11479213"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49F25D90-0F8D-4BDF-9E7A-B2170B44F151}"/>
            </a:ext>
          </a:extLst>
        </xdr:cNvPr>
        <xdr:cNvCxnSpPr/>
      </xdr:nvCxnSpPr>
      <xdr:spPr>
        <a:xfrm>
          <a:off x="11517313"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3423EFC7-9645-49E5-9656-C12951B55A73}"/>
            </a:ext>
          </a:extLst>
        </xdr:cNvPr>
        <xdr:cNvSpPr txBox="1"/>
      </xdr:nvSpPr>
      <xdr:spPr>
        <a:xfrm>
          <a:off x="110929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7179582F-9C6E-4946-B558-731EDE3D0F85}"/>
            </a:ext>
          </a:extLst>
        </xdr:cNvPr>
        <xdr:cNvCxnSpPr/>
      </xdr:nvCxnSpPr>
      <xdr:spPr>
        <a:xfrm>
          <a:off x="11517313"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A174DA49-12D9-414C-B4FA-1131FF1DCB3D}"/>
            </a:ext>
          </a:extLst>
        </xdr:cNvPr>
        <xdr:cNvSpPr txBox="1"/>
      </xdr:nvSpPr>
      <xdr:spPr>
        <a:xfrm>
          <a:off x="11092996"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F9C0736D-95BF-48EC-8327-C280D6DA71AC}"/>
            </a:ext>
          </a:extLst>
        </xdr:cNvPr>
        <xdr:cNvCxnSpPr/>
      </xdr:nvCxnSpPr>
      <xdr:spPr>
        <a:xfrm>
          <a:off x="11517313"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705FA92C-F4B7-4F30-AE15-9C3A0C4F6C89}"/>
            </a:ext>
          </a:extLst>
        </xdr:cNvPr>
        <xdr:cNvSpPr txBox="1"/>
      </xdr:nvSpPr>
      <xdr:spPr>
        <a:xfrm>
          <a:off x="11142829"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38FDC0D8-AA62-439F-AE02-B32E4492A23C}"/>
            </a:ext>
          </a:extLst>
        </xdr:cNvPr>
        <xdr:cNvCxnSpPr/>
      </xdr:nvCxnSpPr>
      <xdr:spPr>
        <a:xfrm>
          <a:off x="11517313"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9AAC6E55-EF9F-407C-ADAB-4F9E392CB091}"/>
            </a:ext>
          </a:extLst>
        </xdr:cNvPr>
        <xdr:cNvSpPr txBox="1"/>
      </xdr:nvSpPr>
      <xdr:spPr>
        <a:xfrm>
          <a:off x="11142829"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D37C20E0-A328-41F4-BED6-9B0E9192F4C8}"/>
            </a:ext>
          </a:extLst>
        </xdr:cNvPr>
        <xdr:cNvCxnSpPr/>
      </xdr:nvCxnSpPr>
      <xdr:spPr>
        <a:xfrm>
          <a:off x="11517313"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ACE262E6-40F2-4983-ACA2-8EA9A9D9D237}"/>
            </a:ext>
          </a:extLst>
        </xdr:cNvPr>
        <xdr:cNvSpPr txBox="1"/>
      </xdr:nvSpPr>
      <xdr:spPr>
        <a:xfrm>
          <a:off x="11142829"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DA6251F6-028E-4DF7-ACD7-F96FD7A9E66C}"/>
            </a:ext>
          </a:extLst>
        </xdr:cNvPr>
        <xdr:cNvCxnSpPr/>
      </xdr:nvCxnSpPr>
      <xdr:spPr>
        <a:xfrm>
          <a:off x="11517313"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a:extLst>
            <a:ext uri="{FF2B5EF4-FFF2-40B4-BE49-F238E27FC236}">
              <a16:creationId xmlns:a16="http://schemas.microsoft.com/office/drawing/2014/main" id="{8B986B69-A5DF-48CE-AC3A-48404C42DD11}"/>
            </a:ext>
          </a:extLst>
        </xdr:cNvPr>
        <xdr:cNvSpPr txBox="1"/>
      </xdr:nvSpPr>
      <xdr:spPr>
        <a:xfrm>
          <a:off x="11142829" y="12478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9C633329-2166-4B54-8FB4-9716CCE521C6}"/>
            </a:ext>
          </a:extLst>
        </xdr:cNvPr>
        <xdr:cNvCxnSpPr/>
      </xdr:nvCxnSpPr>
      <xdr:spPr>
        <a:xfrm>
          <a:off x="11517313"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9" name="テキスト ボックス 648">
          <a:extLst>
            <a:ext uri="{FF2B5EF4-FFF2-40B4-BE49-F238E27FC236}">
              <a16:creationId xmlns:a16="http://schemas.microsoft.com/office/drawing/2014/main" id="{9065EA59-9A45-4CD8-9661-13082AF34D60}"/>
            </a:ext>
          </a:extLst>
        </xdr:cNvPr>
        <xdr:cNvSpPr txBox="1"/>
      </xdr:nvSpPr>
      <xdr:spPr>
        <a:xfrm>
          <a:off x="11206949" y="121164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a:extLst>
            <a:ext uri="{FF2B5EF4-FFF2-40B4-BE49-F238E27FC236}">
              <a16:creationId xmlns:a16="http://schemas.microsoft.com/office/drawing/2014/main" id="{5B5A7A96-69A2-41C3-8D7F-5FB085C7494B}"/>
            </a:ext>
          </a:extLst>
        </xdr:cNvPr>
        <xdr:cNvSpPr/>
      </xdr:nvSpPr>
      <xdr:spPr>
        <a:xfrm>
          <a:off x="11517313" y="122491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651" name="直線コネクタ 650">
          <a:extLst>
            <a:ext uri="{FF2B5EF4-FFF2-40B4-BE49-F238E27FC236}">
              <a16:creationId xmlns:a16="http://schemas.microsoft.com/office/drawing/2014/main" id="{9A88BB56-D213-4B19-87E2-5F0657A88F6F}"/>
            </a:ext>
          </a:extLst>
        </xdr:cNvPr>
        <xdr:cNvCxnSpPr/>
      </xdr:nvCxnSpPr>
      <xdr:spPr>
        <a:xfrm flipV="1">
          <a:off x="15104427" y="1261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652" name="【消防施設】&#10;有形固定資産減価償却率最小値テキスト">
          <a:extLst>
            <a:ext uri="{FF2B5EF4-FFF2-40B4-BE49-F238E27FC236}">
              <a16:creationId xmlns:a16="http://schemas.microsoft.com/office/drawing/2014/main" id="{0846F387-3AE0-4172-B6FC-0850D54781D6}"/>
            </a:ext>
          </a:extLst>
        </xdr:cNvPr>
        <xdr:cNvSpPr txBox="1"/>
      </xdr:nvSpPr>
      <xdr:spPr>
        <a:xfrm>
          <a:off x="15143163"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653" name="直線コネクタ 652">
          <a:extLst>
            <a:ext uri="{FF2B5EF4-FFF2-40B4-BE49-F238E27FC236}">
              <a16:creationId xmlns:a16="http://schemas.microsoft.com/office/drawing/2014/main" id="{CE8E105F-E760-4AC4-8679-93CEAA06388A}"/>
            </a:ext>
          </a:extLst>
        </xdr:cNvPr>
        <xdr:cNvCxnSpPr/>
      </xdr:nvCxnSpPr>
      <xdr:spPr>
        <a:xfrm>
          <a:off x="15016163" y="139827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654" name="【消防施設】&#10;有形固定資産減価償却率最大値テキスト">
          <a:extLst>
            <a:ext uri="{FF2B5EF4-FFF2-40B4-BE49-F238E27FC236}">
              <a16:creationId xmlns:a16="http://schemas.microsoft.com/office/drawing/2014/main" id="{845875A2-61E7-4FAB-8D78-563E79A75B31}"/>
            </a:ext>
          </a:extLst>
        </xdr:cNvPr>
        <xdr:cNvSpPr txBox="1"/>
      </xdr:nvSpPr>
      <xdr:spPr>
        <a:xfrm>
          <a:off x="15143163" y="12395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a:extLst>
            <a:ext uri="{FF2B5EF4-FFF2-40B4-BE49-F238E27FC236}">
              <a16:creationId xmlns:a16="http://schemas.microsoft.com/office/drawing/2014/main" id="{F1FF65C6-5B5E-4C1F-B17F-85C6B76AB04D}"/>
            </a:ext>
          </a:extLst>
        </xdr:cNvPr>
        <xdr:cNvCxnSpPr/>
      </xdr:nvCxnSpPr>
      <xdr:spPr>
        <a:xfrm>
          <a:off x="15016163" y="126111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656" name="【消防施設】&#10;有形固定資産減価償却率平均値テキスト">
          <a:extLst>
            <a:ext uri="{FF2B5EF4-FFF2-40B4-BE49-F238E27FC236}">
              <a16:creationId xmlns:a16="http://schemas.microsoft.com/office/drawing/2014/main" id="{A78B8733-F00D-4348-B80C-69828045F8E8}"/>
            </a:ext>
          </a:extLst>
        </xdr:cNvPr>
        <xdr:cNvSpPr txBox="1"/>
      </xdr:nvSpPr>
      <xdr:spPr>
        <a:xfrm>
          <a:off x="15143163" y="13131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657" name="フローチャート: 判断 656">
          <a:extLst>
            <a:ext uri="{FF2B5EF4-FFF2-40B4-BE49-F238E27FC236}">
              <a16:creationId xmlns:a16="http://schemas.microsoft.com/office/drawing/2014/main" id="{F2245A86-EFE8-4A88-8583-CC27A03705F2}"/>
            </a:ext>
          </a:extLst>
        </xdr:cNvPr>
        <xdr:cNvSpPr/>
      </xdr:nvSpPr>
      <xdr:spPr>
        <a:xfrm>
          <a:off x="15054263" y="1328038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8" name="フローチャート: 判断 657">
          <a:extLst>
            <a:ext uri="{FF2B5EF4-FFF2-40B4-BE49-F238E27FC236}">
              <a16:creationId xmlns:a16="http://schemas.microsoft.com/office/drawing/2014/main" id="{F716475D-9083-4800-9F08-52BFA8E076A4}"/>
            </a:ext>
          </a:extLst>
        </xdr:cNvPr>
        <xdr:cNvSpPr/>
      </xdr:nvSpPr>
      <xdr:spPr>
        <a:xfrm>
          <a:off x="14273213" y="1327658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160655</xdr:rowOff>
    </xdr:from>
    <xdr:to>
      <xdr:col>76</xdr:col>
      <xdr:colOff>165100</xdr:colOff>
      <xdr:row>82</xdr:row>
      <xdr:rowOff>90805</xdr:rowOff>
    </xdr:to>
    <xdr:sp macro="" textlink="">
      <xdr:nvSpPr>
        <xdr:cNvPr id="659" name="フローチャート: 判断 658">
          <a:extLst>
            <a:ext uri="{FF2B5EF4-FFF2-40B4-BE49-F238E27FC236}">
              <a16:creationId xmlns:a16="http://schemas.microsoft.com/office/drawing/2014/main" id="{34FF2057-2557-4266-B0B6-8547695ABCD4}"/>
            </a:ext>
          </a:extLst>
        </xdr:cNvPr>
        <xdr:cNvSpPr/>
      </xdr:nvSpPr>
      <xdr:spPr>
        <a:xfrm>
          <a:off x="13455650" y="132861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660" name="フローチャート: 判断 659">
          <a:extLst>
            <a:ext uri="{FF2B5EF4-FFF2-40B4-BE49-F238E27FC236}">
              <a16:creationId xmlns:a16="http://schemas.microsoft.com/office/drawing/2014/main" id="{D7758C9E-CA3C-404E-A020-E97DDDF76B25}"/>
            </a:ext>
          </a:extLst>
        </xdr:cNvPr>
        <xdr:cNvSpPr/>
      </xdr:nvSpPr>
      <xdr:spPr>
        <a:xfrm>
          <a:off x="12638088" y="1327658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128270</xdr:rowOff>
    </xdr:from>
    <xdr:to>
      <xdr:col>67</xdr:col>
      <xdr:colOff>101600</xdr:colOff>
      <xdr:row>82</xdr:row>
      <xdr:rowOff>58420</xdr:rowOff>
    </xdr:to>
    <xdr:sp macro="" textlink="">
      <xdr:nvSpPr>
        <xdr:cNvPr id="661" name="フローチャート: 判断 660">
          <a:extLst>
            <a:ext uri="{FF2B5EF4-FFF2-40B4-BE49-F238E27FC236}">
              <a16:creationId xmlns:a16="http://schemas.microsoft.com/office/drawing/2014/main" id="{DDC4DAD3-026C-4AA7-B034-A6B70B15C4E3}"/>
            </a:ext>
          </a:extLst>
        </xdr:cNvPr>
        <xdr:cNvSpPr/>
      </xdr:nvSpPr>
      <xdr:spPr>
        <a:xfrm>
          <a:off x="11806238" y="132537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65F826A0-C473-4543-9AA1-41AB1593F79B}"/>
            </a:ext>
          </a:extLst>
        </xdr:cNvPr>
        <xdr:cNvSpPr txBox="1"/>
      </xdr:nvSpPr>
      <xdr:spPr>
        <a:xfrm>
          <a:off x="149288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18FC5690-B8B9-4BCD-AEAA-14C3477EFF69}"/>
            </a:ext>
          </a:extLst>
        </xdr:cNvPr>
        <xdr:cNvSpPr txBox="1"/>
      </xdr:nvSpPr>
      <xdr:spPr>
        <a:xfrm>
          <a:off x="1414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B33600F4-A78C-44AC-B8A2-BE2F9A61EFF4}"/>
            </a:ext>
          </a:extLst>
        </xdr:cNvPr>
        <xdr:cNvSpPr txBox="1"/>
      </xdr:nvSpPr>
      <xdr:spPr>
        <a:xfrm>
          <a:off x="133302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F0864EFC-5C6E-48A0-854D-EC17FF0EFC93}"/>
            </a:ext>
          </a:extLst>
        </xdr:cNvPr>
        <xdr:cNvSpPr txBox="1"/>
      </xdr:nvSpPr>
      <xdr:spPr>
        <a:xfrm>
          <a:off x="125126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FBE2BCA-3BD4-4636-BD81-9B206AFA1B45}"/>
            </a:ext>
          </a:extLst>
        </xdr:cNvPr>
        <xdr:cNvSpPr txBox="1"/>
      </xdr:nvSpPr>
      <xdr:spPr>
        <a:xfrm>
          <a:off x="116808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99695</xdr:rowOff>
    </xdr:from>
    <xdr:to>
      <xdr:col>85</xdr:col>
      <xdr:colOff>177800</xdr:colOff>
      <xdr:row>83</xdr:row>
      <xdr:rowOff>29845</xdr:rowOff>
    </xdr:to>
    <xdr:sp macro="" textlink="">
      <xdr:nvSpPr>
        <xdr:cNvPr id="667" name="楕円 666">
          <a:extLst>
            <a:ext uri="{FF2B5EF4-FFF2-40B4-BE49-F238E27FC236}">
              <a16:creationId xmlns:a16="http://schemas.microsoft.com/office/drawing/2014/main" id="{9933E94B-51EA-40C8-8589-8A72EF8A3FD8}"/>
            </a:ext>
          </a:extLst>
        </xdr:cNvPr>
        <xdr:cNvSpPr/>
      </xdr:nvSpPr>
      <xdr:spPr>
        <a:xfrm>
          <a:off x="15054263" y="1338707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78122</xdr:rowOff>
    </xdr:from>
    <xdr:ext cx="405111" cy="259045"/>
    <xdr:sp macro="" textlink="">
      <xdr:nvSpPr>
        <xdr:cNvPr id="668" name="【消防施設】&#10;有形固定資産減価償却率該当値テキスト">
          <a:extLst>
            <a:ext uri="{FF2B5EF4-FFF2-40B4-BE49-F238E27FC236}">
              <a16:creationId xmlns:a16="http://schemas.microsoft.com/office/drawing/2014/main" id="{025C0C8F-B6DB-4D04-BE75-1E65A563D3F8}"/>
            </a:ext>
          </a:extLst>
        </xdr:cNvPr>
        <xdr:cNvSpPr txBox="1"/>
      </xdr:nvSpPr>
      <xdr:spPr>
        <a:xfrm>
          <a:off x="15143163"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86361</xdr:rowOff>
    </xdr:from>
    <xdr:to>
      <xdr:col>81</xdr:col>
      <xdr:colOff>101600</xdr:colOff>
      <xdr:row>83</xdr:row>
      <xdr:rowOff>16511</xdr:rowOff>
    </xdr:to>
    <xdr:sp macro="" textlink="">
      <xdr:nvSpPr>
        <xdr:cNvPr id="669" name="楕円 668">
          <a:extLst>
            <a:ext uri="{FF2B5EF4-FFF2-40B4-BE49-F238E27FC236}">
              <a16:creationId xmlns:a16="http://schemas.microsoft.com/office/drawing/2014/main" id="{46E7B3F6-8E66-4CB9-AECE-23F06FC42B3C}"/>
            </a:ext>
          </a:extLst>
        </xdr:cNvPr>
        <xdr:cNvSpPr/>
      </xdr:nvSpPr>
      <xdr:spPr>
        <a:xfrm>
          <a:off x="14273213" y="1337373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137161</xdr:rowOff>
    </xdr:from>
    <xdr:to>
      <xdr:col>85</xdr:col>
      <xdr:colOff>127000</xdr:colOff>
      <xdr:row>82</xdr:row>
      <xdr:rowOff>150495</xdr:rowOff>
    </xdr:to>
    <xdr:cxnSp macro="">
      <xdr:nvCxnSpPr>
        <xdr:cNvPr id="670" name="直線コネクタ 669">
          <a:extLst>
            <a:ext uri="{FF2B5EF4-FFF2-40B4-BE49-F238E27FC236}">
              <a16:creationId xmlns:a16="http://schemas.microsoft.com/office/drawing/2014/main" id="{CEE2A886-25FD-480F-8874-9E818311BBBB}"/>
            </a:ext>
          </a:extLst>
        </xdr:cNvPr>
        <xdr:cNvCxnSpPr/>
      </xdr:nvCxnSpPr>
      <xdr:spPr>
        <a:xfrm>
          <a:off x="14324013" y="13424536"/>
          <a:ext cx="78105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69214</xdr:rowOff>
    </xdr:from>
    <xdr:to>
      <xdr:col>76</xdr:col>
      <xdr:colOff>165100</xdr:colOff>
      <xdr:row>82</xdr:row>
      <xdr:rowOff>170814</xdr:rowOff>
    </xdr:to>
    <xdr:sp macro="" textlink="">
      <xdr:nvSpPr>
        <xdr:cNvPr id="671" name="楕円 670">
          <a:extLst>
            <a:ext uri="{FF2B5EF4-FFF2-40B4-BE49-F238E27FC236}">
              <a16:creationId xmlns:a16="http://schemas.microsoft.com/office/drawing/2014/main" id="{BBD0DDF1-375A-4A05-8531-16B224F4B802}"/>
            </a:ext>
          </a:extLst>
        </xdr:cNvPr>
        <xdr:cNvSpPr/>
      </xdr:nvSpPr>
      <xdr:spPr>
        <a:xfrm>
          <a:off x="13455650" y="1335658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120014</xdr:rowOff>
    </xdr:from>
    <xdr:to>
      <xdr:col>81</xdr:col>
      <xdr:colOff>50800</xdr:colOff>
      <xdr:row>82</xdr:row>
      <xdr:rowOff>137161</xdr:rowOff>
    </xdr:to>
    <xdr:cxnSp macro="">
      <xdr:nvCxnSpPr>
        <xdr:cNvPr id="672" name="直線コネクタ 671">
          <a:extLst>
            <a:ext uri="{FF2B5EF4-FFF2-40B4-BE49-F238E27FC236}">
              <a16:creationId xmlns:a16="http://schemas.microsoft.com/office/drawing/2014/main" id="{6D981699-A4C3-4513-A7E2-BF41B84C66F9}"/>
            </a:ext>
          </a:extLst>
        </xdr:cNvPr>
        <xdr:cNvCxnSpPr/>
      </xdr:nvCxnSpPr>
      <xdr:spPr>
        <a:xfrm>
          <a:off x="13506450" y="13407389"/>
          <a:ext cx="817563"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73" name="楕円 672">
          <a:extLst>
            <a:ext uri="{FF2B5EF4-FFF2-40B4-BE49-F238E27FC236}">
              <a16:creationId xmlns:a16="http://schemas.microsoft.com/office/drawing/2014/main" id="{9EED4FAD-7C97-4620-8A55-EE6E14D8B1D2}"/>
            </a:ext>
          </a:extLst>
        </xdr:cNvPr>
        <xdr:cNvSpPr/>
      </xdr:nvSpPr>
      <xdr:spPr>
        <a:xfrm>
          <a:off x="12638088" y="13345161"/>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108586</xdr:rowOff>
    </xdr:from>
    <xdr:to>
      <xdr:col>76</xdr:col>
      <xdr:colOff>114300</xdr:colOff>
      <xdr:row>82</xdr:row>
      <xdr:rowOff>120014</xdr:rowOff>
    </xdr:to>
    <xdr:cxnSp macro="">
      <xdr:nvCxnSpPr>
        <xdr:cNvPr id="674" name="直線コネクタ 673">
          <a:extLst>
            <a:ext uri="{FF2B5EF4-FFF2-40B4-BE49-F238E27FC236}">
              <a16:creationId xmlns:a16="http://schemas.microsoft.com/office/drawing/2014/main" id="{BFC286FB-815E-4937-8B5C-B44739DD8CB1}"/>
            </a:ext>
          </a:extLst>
        </xdr:cNvPr>
        <xdr:cNvCxnSpPr/>
      </xdr:nvCxnSpPr>
      <xdr:spPr>
        <a:xfrm>
          <a:off x="12688888" y="13395961"/>
          <a:ext cx="817562"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44450</xdr:rowOff>
    </xdr:from>
    <xdr:to>
      <xdr:col>67</xdr:col>
      <xdr:colOff>101600</xdr:colOff>
      <xdr:row>82</xdr:row>
      <xdr:rowOff>146050</xdr:rowOff>
    </xdr:to>
    <xdr:sp macro="" textlink="">
      <xdr:nvSpPr>
        <xdr:cNvPr id="675" name="楕円 674">
          <a:extLst>
            <a:ext uri="{FF2B5EF4-FFF2-40B4-BE49-F238E27FC236}">
              <a16:creationId xmlns:a16="http://schemas.microsoft.com/office/drawing/2014/main" id="{05B29245-6B30-48DA-AD42-D4530F38692C}"/>
            </a:ext>
          </a:extLst>
        </xdr:cNvPr>
        <xdr:cNvSpPr/>
      </xdr:nvSpPr>
      <xdr:spPr>
        <a:xfrm>
          <a:off x="11806238"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95250</xdr:rowOff>
    </xdr:from>
    <xdr:to>
      <xdr:col>71</xdr:col>
      <xdr:colOff>177800</xdr:colOff>
      <xdr:row>82</xdr:row>
      <xdr:rowOff>108586</xdr:rowOff>
    </xdr:to>
    <xdr:cxnSp macro="">
      <xdr:nvCxnSpPr>
        <xdr:cNvPr id="676" name="直線コネクタ 675">
          <a:extLst>
            <a:ext uri="{FF2B5EF4-FFF2-40B4-BE49-F238E27FC236}">
              <a16:creationId xmlns:a16="http://schemas.microsoft.com/office/drawing/2014/main" id="{7546EDB9-7B5C-4F1F-84C9-D7852D31DF15}"/>
            </a:ext>
          </a:extLst>
        </xdr:cNvPr>
        <xdr:cNvCxnSpPr/>
      </xdr:nvCxnSpPr>
      <xdr:spPr>
        <a:xfrm>
          <a:off x="11857038" y="13382625"/>
          <a:ext cx="83185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677" name="n_1aveValue【消防施設】&#10;有形固定資産減価償却率">
          <a:extLst>
            <a:ext uri="{FF2B5EF4-FFF2-40B4-BE49-F238E27FC236}">
              <a16:creationId xmlns:a16="http://schemas.microsoft.com/office/drawing/2014/main" id="{CBC10718-406E-4A4B-9B3A-0A3327C1AEE1}"/>
            </a:ext>
          </a:extLst>
        </xdr:cNvPr>
        <xdr:cNvSpPr txBox="1"/>
      </xdr:nvSpPr>
      <xdr:spPr>
        <a:xfrm>
          <a:off x="14123044" y="1306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107332</xdr:rowOff>
    </xdr:from>
    <xdr:ext cx="405111" cy="259045"/>
    <xdr:sp macro="" textlink="">
      <xdr:nvSpPr>
        <xdr:cNvPr id="678" name="n_2aveValue【消防施設】&#10;有形固定資産減価償却率">
          <a:extLst>
            <a:ext uri="{FF2B5EF4-FFF2-40B4-BE49-F238E27FC236}">
              <a16:creationId xmlns:a16="http://schemas.microsoft.com/office/drawing/2014/main" id="{19DFEC76-F8F1-4650-A256-8368AE88AB0E}"/>
            </a:ext>
          </a:extLst>
        </xdr:cNvPr>
        <xdr:cNvSpPr txBox="1"/>
      </xdr:nvSpPr>
      <xdr:spPr>
        <a:xfrm>
          <a:off x="13318182"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97807</xdr:rowOff>
    </xdr:from>
    <xdr:ext cx="405111" cy="259045"/>
    <xdr:sp macro="" textlink="">
      <xdr:nvSpPr>
        <xdr:cNvPr id="679" name="n_3aveValue【消防施設】&#10;有形固定資産減価償却率">
          <a:extLst>
            <a:ext uri="{FF2B5EF4-FFF2-40B4-BE49-F238E27FC236}">
              <a16:creationId xmlns:a16="http://schemas.microsoft.com/office/drawing/2014/main" id="{B6AC134D-DF2B-4A6C-8D2E-918F6B86CFC7}"/>
            </a:ext>
          </a:extLst>
        </xdr:cNvPr>
        <xdr:cNvSpPr txBox="1"/>
      </xdr:nvSpPr>
      <xdr:spPr>
        <a:xfrm>
          <a:off x="12500619" y="1306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74947</xdr:rowOff>
    </xdr:from>
    <xdr:ext cx="405111" cy="259045"/>
    <xdr:sp macro="" textlink="">
      <xdr:nvSpPr>
        <xdr:cNvPr id="680" name="n_4aveValue【消防施設】&#10;有形固定資産減価償却率">
          <a:extLst>
            <a:ext uri="{FF2B5EF4-FFF2-40B4-BE49-F238E27FC236}">
              <a16:creationId xmlns:a16="http://schemas.microsoft.com/office/drawing/2014/main" id="{B742936B-F823-4C11-B622-2244ADE0004C}"/>
            </a:ext>
          </a:extLst>
        </xdr:cNvPr>
        <xdr:cNvSpPr txBox="1"/>
      </xdr:nvSpPr>
      <xdr:spPr>
        <a:xfrm>
          <a:off x="11668769" y="1303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7638</xdr:rowOff>
    </xdr:from>
    <xdr:ext cx="405111" cy="259045"/>
    <xdr:sp macro="" textlink="">
      <xdr:nvSpPr>
        <xdr:cNvPr id="681" name="n_1mainValue【消防施設】&#10;有形固定資産減価償却率">
          <a:extLst>
            <a:ext uri="{FF2B5EF4-FFF2-40B4-BE49-F238E27FC236}">
              <a16:creationId xmlns:a16="http://schemas.microsoft.com/office/drawing/2014/main" id="{F66CE257-792C-452C-BEE5-92D8EAF9FDEC}"/>
            </a:ext>
          </a:extLst>
        </xdr:cNvPr>
        <xdr:cNvSpPr txBox="1"/>
      </xdr:nvSpPr>
      <xdr:spPr>
        <a:xfrm>
          <a:off x="14123044" y="1345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161941</xdr:rowOff>
    </xdr:from>
    <xdr:ext cx="405111" cy="259045"/>
    <xdr:sp macro="" textlink="">
      <xdr:nvSpPr>
        <xdr:cNvPr id="682" name="n_2mainValue【消防施設】&#10;有形固定資産減価償却率">
          <a:extLst>
            <a:ext uri="{FF2B5EF4-FFF2-40B4-BE49-F238E27FC236}">
              <a16:creationId xmlns:a16="http://schemas.microsoft.com/office/drawing/2014/main" id="{FA1854E5-3CCA-460D-8E7E-9574E47A3F68}"/>
            </a:ext>
          </a:extLst>
        </xdr:cNvPr>
        <xdr:cNvSpPr txBox="1"/>
      </xdr:nvSpPr>
      <xdr:spPr>
        <a:xfrm>
          <a:off x="13318182" y="1344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150513</xdr:rowOff>
    </xdr:from>
    <xdr:ext cx="405111" cy="259045"/>
    <xdr:sp macro="" textlink="">
      <xdr:nvSpPr>
        <xdr:cNvPr id="683" name="n_3mainValue【消防施設】&#10;有形固定資産減価償却率">
          <a:extLst>
            <a:ext uri="{FF2B5EF4-FFF2-40B4-BE49-F238E27FC236}">
              <a16:creationId xmlns:a16="http://schemas.microsoft.com/office/drawing/2014/main" id="{F7139634-FD48-43BD-BD25-0E71F292E370}"/>
            </a:ext>
          </a:extLst>
        </xdr:cNvPr>
        <xdr:cNvSpPr txBox="1"/>
      </xdr:nvSpPr>
      <xdr:spPr>
        <a:xfrm>
          <a:off x="12500619"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137177</xdr:rowOff>
    </xdr:from>
    <xdr:ext cx="405111" cy="259045"/>
    <xdr:sp macro="" textlink="">
      <xdr:nvSpPr>
        <xdr:cNvPr id="684" name="n_4mainValue【消防施設】&#10;有形固定資産減価償却率">
          <a:extLst>
            <a:ext uri="{FF2B5EF4-FFF2-40B4-BE49-F238E27FC236}">
              <a16:creationId xmlns:a16="http://schemas.microsoft.com/office/drawing/2014/main" id="{7BCD41AA-9DFF-493B-BF6B-E8664DB7299A}"/>
            </a:ext>
          </a:extLst>
        </xdr:cNvPr>
        <xdr:cNvSpPr txBox="1"/>
      </xdr:nvSpPr>
      <xdr:spPr>
        <a:xfrm>
          <a:off x="11668769" y="1342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5641346C-5778-447D-8EAE-37DB23BAC872}"/>
            </a:ext>
          </a:extLst>
        </xdr:cNvPr>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26140B85-1015-400E-82FC-70178170CE9D}"/>
            </a:ext>
          </a:extLst>
        </xdr:cNvPr>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93C9D0E0-ED29-4C37-BDD0-9FE0F3DFA39F}"/>
            </a:ext>
          </a:extLst>
        </xdr:cNvPr>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504E122A-6791-4B2B-BA5A-1A60845BCD0B}"/>
            </a:ext>
          </a:extLst>
        </xdr:cNvPr>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8B8C32D9-1F01-4415-834C-8FCF67419A05}"/>
            </a:ext>
          </a:extLst>
        </xdr:cNvPr>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9FECE6CB-F253-4E9C-A824-2335EB87D583}"/>
            </a:ext>
          </a:extLst>
        </xdr:cNvPr>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5FA7443A-EE5F-4244-BFAB-12DEE63071D6}"/>
            </a:ext>
          </a:extLst>
        </xdr:cNvPr>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5A3DD251-F930-41D9-8F70-70EA7FC87F1A}"/>
            </a:ext>
          </a:extLst>
        </xdr:cNvPr>
        <xdr:cNvSpPr/>
      </xdr:nvSpPr>
      <xdr:spPr>
        <a:xfrm>
          <a:off x="1691640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C9428488-F284-490E-92A0-1D2935CAC348}"/>
            </a:ext>
          </a:extLst>
        </xdr:cNvPr>
        <xdr:cNvSpPr txBox="1"/>
      </xdr:nvSpPr>
      <xdr:spPr>
        <a:xfrm>
          <a:off x="16892588"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F12C8269-FDCC-41E6-AD49-84C332B9845B}"/>
            </a:ext>
          </a:extLst>
        </xdr:cNvPr>
        <xdr:cNvCxnSpPr/>
      </xdr:nvCxnSpPr>
      <xdr:spPr>
        <a:xfrm>
          <a:off x="1691640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5" name="直線コネクタ 694">
          <a:extLst>
            <a:ext uri="{FF2B5EF4-FFF2-40B4-BE49-F238E27FC236}">
              <a16:creationId xmlns:a16="http://schemas.microsoft.com/office/drawing/2014/main" id="{C3AC8E86-8A33-405A-AEA1-178B3DE0AF66}"/>
            </a:ext>
          </a:extLst>
        </xdr:cNvPr>
        <xdr:cNvCxnSpPr/>
      </xdr:nvCxnSpPr>
      <xdr:spPr>
        <a:xfrm>
          <a:off x="16916400" y="1409904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6" name="テキスト ボックス 695">
          <a:extLst>
            <a:ext uri="{FF2B5EF4-FFF2-40B4-BE49-F238E27FC236}">
              <a16:creationId xmlns:a16="http://schemas.microsoft.com/office/drawing/2014/main" id="{BA64DBC3-57AA-4588-8643-1793BEAFF728}"/>
            </a:ext>
          </a:extLst>
        </xdr:cNvPr>
        <xdr:cNvSpPr txBox="1"/>
      </xdr:nvSpPr>
      <xdr:spPr>
        <a:xfrm>
          <a:off x="16492084"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7" name="直線コネクタ 696">
          <a:extLst>
            <a:ext uri="{FF2B5EF4-FFF2-40B4-BE49-F238E27FC236}">
              <a16:creationId xmlns:a16="http://schemas.microsoft.com/office/drawing/2014/main" id="{9CFA5995-668F-4FC1-883A-CD251B569458}"/>
            </a:ext>
          </a:extLst>
        </xdr:cNvPr>
        <xdr:cNvCxnSpPr/>
      </xdr:nvCxnSpPr>
      <xdr:spPr>
        <a:xfrm>
          <a:off x="16916400" y="1378675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8" name="テキスト ボックス 697">
          <a:extLst>
            <a:ext uri="{FF2B5EF4-FFF2-40B4-BE49-F238E27FC236}">
              <a16:creationId xmlns:a16="http://schemas.microsoft.com/office/drawing/2014/main" id="{D0A52EE2-D483-4A45-B37B-2FF2AC97720A}"/>
            </a:ext>
          </a:extLst>
        </xdr:cNvPr>
        <xdr:cNvSpPr txBox="1"/>
      </xdr:nvSpPr>
      <xdr:spPr>
        <a:xfrm>
          <a:off x="16492084" y="136540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9" name="直線コネクタ 698">
          <a:extLst>
            <a:ext uri="{FF2B5EF4-FFF2-40B4-BE49-F238E27FC236}">
              <a16:creationId xmlns:a16="http://schemas.microsoft.com/office/drawing/2014/main" id="{28785E91-E5F8-4877-969F-E11A5194C334}"/>
            </a:ext>
          </a:extLst>
        </xdr:cNvPr>
        <xdr:cNvCxnSpPr/>
      </xdr:nvCxnSpPr>
      <xdr:spPr>
        <a:xfrm>
          <a:off x="16916400" y="134792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0" name="テキスト ボックス 699">
          <a:extLst>
            <a:ext uri="{FF2B5EF4-FFF2-40B4-BE49-F238E27FC236}">
              <a16:creationId xmlns:a16="http://schemas.microsoft.com/office/drawing/2014/main" id="{0119EA97-FB63-4B6D-9AC0-1681A68E4C40}"/>
            </a:ext>
          </a:extLst>
        </xdr:cNvPr>
        <xdr:cNvSpPr txBox="1"/>
      </xdr:nvSpPr>
      <xdr:spPr>
        <a:xfrm>
          <a:off x="16492084"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1" name="直線コネクタ 700">
          <a:extLst>
            <a:ext uri="{FF2B5EF4-FFF2-40B4-BE49-F238E27FC236}">
              <a16:creationId xmlns:a16="http://schemas.microsoft.com/office/drawing/2014/main" id="{BB14668D-24F1-433C-BD40-34A16EAF1068}"/>
            </a:ext>
          </a:extLst>
        </xdr:cNvPr>
        <xdr:cNvCxnSpPr/>
      </xdr:nvCxnSpPr>
      <xdr:spPr>
        <a:xfrm>
          <a:off x="16916400" y="1317171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2" name="テキスト ボックス 701">
          <a:extLst>
            <a:ext uri="{FF2B5EF4-FFF2-40B4-BE49-F238E27FC236}">
              <a16:creationId xmlns:a16="http://schemas.microsoft.com/office/drawing/2014/main" id="{9C902331-F23E-42E0-8AD9-D357F2597DAD}"/>
            </a:ext>
          </a:extLst>
        </xdr:cNvPr>
        <xdr:cNvSpPr txBox="1"/>
      </xdr:nvSpPr>
      <xdr:spPr>
        <a:xfrm>
          <a:off x="16492084"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3" name="直線コネクタ 702">
          <a:extLst>
            <a:ext uri="{FF2B5EF4-FFF2-40B4-BE49-F238E27FC236}">
              <a16:creationId xmlns:a16="http://schemas.microsoft.com/office/drawing/2014/main" id="{1D91AEFE-A927-45B2-B2EE-9D3E7C4BA4A2}"/>
            </a:ext>
          </a:extLst>
        </xdr:cNvPr>
        <xdr:cNvCxnSpPr/>
      </xdr:nvCxnSpPr>
      <xdr:spPr>
        <a:xfrm>
          <a:off x="16916400" y="128641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4" name="テキスト ボックス 703">
          <a:extLst>
            <a:ext uri="{FF2B5EF4-FFF2-40B4-BE49-F238E27FC236}">
              <a16:creationId xmlns:a16="http://schemas.microsoft.com/office/drawing/2014/main" id="{6E4DE19A-AD7B-42AE-A123-8CBBD7FFDF53}"/>
            </a:ext>
          </a:extLst>
        </xdr:cNvPr>
        <xdr:cNvSpPr txBox="1"/>
      </xdr:nvSpPr>
      <xdr:spPr>
        <a:xfrm>
          <a:off x="16492084" y="127314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5" name="直線コネクタ 704">
          <a:extLst>
            <a:ext uri="{FF2B5EF4-FFF2-40B4-BE49-F238E27FC236}">
              <a16:creationId xmlns:a16="http://schemas.microsoft.com/office/drawing/2014/main" id="{C497AF8E-3584-438A-AA17-F143B1B01A12}"/>
            </a:ext>
          </a:extLst>
        </xdr:cNvPr>
        <xdr:cNvCxnSpPr/>
      </xdr:nvCxnSpPr>
      <xdr:spPr>
        <a:xfrm>
          <a:off x="16916400" y="1255667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6" name="テキスト ボックス 705">
          <a:extLst>
            <a:ext uri="{FF2B5EF4-FFF2-40B4-BE49-F238E27FC236}">
              <a16:creationId xmlns:a16="http://schemas.microsoft.com/office/drawing/2014/main" id="{6B0A84BB-5C90-46A8-9A6F-2135F131AF70}"/>
            </a:ext>
          </a:extLst>
        </xdr:cNvPr>
        <xdr:cNvSpPr txBox="1"/>
      </xdr:nvSpPr>
      <xdr:spPr>
        <a:xfrm>
          <a:off x="16492084" y="124239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23AE22B1-AABF-4221-807F-3EA968AA8378}"/>
            </a:ext>
          </a:extLst>
        </xdr:cNvPr>
        <xdr:cNvCxnSpPr/>
      </xdr:nvCxnSpPr>
      <xdr:spPr>
        <a:xfrm>
          <a:off x="1691640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5C8BB3D5-BABD-4028-A4EA-FA2AD9E98F11}"/>
            </a:ext>
          </a:extLst>
        </xdr:cNvPr>
        <xdr:cNvSpPr txBox="1"/>
      </xdr:nvSpPr>
      <xdr:spPr>
        <a:xfrm>
          <a:off x="16492084"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a:extLst>
            <a:ext uri="{FF2B5EF4-FFF2-40B4-BE49-F238E27FC236}">
              <a16:creationId xmlns:a16="http://schemas.microsoft.com/office/drawing/2014/main" id="{42CF9791-41C3-484C-A4F8-1D25281F9583}"/>
            </a:ext>
          </a:extLst>
        </xdr:cNvPr>
        <xdr:cNvSpPr/>
      </xdr:nvSpPr>
      <xdr:spPr>
        <a:xfrm>
          <a:off x="1691640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710" name="直線コネクタ 709">
          <a:extLst>
            <a:ext uri="{FF2B5EF4-FFF2-40B4-BE49-F238E27FC236}">
              <a16:creationId xmlns:a16="http://schemas.microsoft.com/office/drawing/2014/main" id="{7F199FA8-F51D-4B3A-9612-ACD22065F545}"/>
            </a:ext>
          </a:extLst>
        </xdr:cNvPr>
        <xdr:cNvCxnSpPr/>
      </xdr:nvCxnSpPr>
      <xdr:spPr>
        <a:xfrm flipV="1">
          <a:off x="20503514" y="12728938"/>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711" name="【消防施設】&#10;一人当たり面積最小値テキスト">
          <a:extLst>
            <a:ext uri="{FF2B5EF4-FFF2-40B4-BE49-F238E27FC236}">
              <a16:creationId xmlns:a16="http://schemas.microsoft.com/office/drawing/2014/main" id="{197F9715-2013-4EE7-B0E2-C61E2E82F74E}"/>
            </a:ext>
          </a:extLst>
        </xdr:cNvPr>
        <xdr:cNvSpPr txBox="1"/>
      </xdr:nvSpPr>
      <xdr:spPr>
        <a:xfrm>
          <a:off x="20542250" y="1408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712" name="直線コネクタ 711">
          <a:extLst>
            <a:ext uri="{FF2B5EF4-FFF2-40B4-BE49-F238E27FC236}">
              <a16:creationId xmlns:a16="http://schemas.microsoft.com/office/drawing/2014/main" id="{4D3E33C1-112B-4459-AFED-025F51EF4D89}"/>
            </a:ext>
          </a:extLst>
        </xdr:cNvPr>
        <xdr:cNvCxnSpPr/>
      </xdr:nvCxnSpPr>
      <xdr:spPr>
        <a:xfrm>
          <a:off x="20429538" y="1408420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713" name="【消防施設】&#10;一人当たり面積最大値テキスト">
          <a:extLst>
            <a:ext uri="{FF2B5EF4-FFF2-40B4-BE49-F238E27FC236}">
              <a16:creationId xmlns:a16="http://schemas.microsoft.com/office/drawing/2014/main" id="{2DF5FBB6-357C-4420-8C45-CED5326C6D0A}"/>
            </a:ext>
          </a:extLst>
        </xdr:cNvPr>
        <xdr:cNvSpPr txBox="1"/>
      </xdr:nvSpPr>
      <xdr:spPr>
        <a:xfrm>
          <a:off x="20542250" y="1251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714" name="直線コネクタ 713">
          <a:extLst>
            <a:ext uri="{FF2B5EF4-FFF2-40B4-BE49-F238E27FC236}">
              <a16:creationId xmlns:a16="http://schemas.microsoft.com/office/drawing/2014/main" id="{5EDD0E24-B9F4-49A5-A4AE-612EEBF56329}"/>
            </a:ext>
          </a:extLst>
        </xdr:cNvPr>
        <xdr:cNvCxnSpPr/>
      </xdr:nvCxnSpPr>
      <xdr:spPr>
        <a:xfrm>
          <a:off x="20429538" y="1272893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715" name="【消防施設】&#10;一人当たり面積平均値テキスト">
          <a:extLst>
            <a:ext uri="{FF2B5EF4-FFF2-40B4-BE49-F238E27FC236}">
              <a16:creationId xmlns:a16="http://schemas.microsoft.com/office/drawing/2014/main" id="{5014F468-E728-41EC-8405-49ED2D9DDE28}"/>
            </a:ext>
          </a:extLst>
        </xdr:cNvPr>
        <xdr:cNvSpPr txBox="1"/>
      </xdr:nvSpPr>
      <xdr:spPr>
        <a:xfrm>
          <a:off x="20542250" y="137750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716" name="フローチャート: 判断 715">
          <a:extLst>
            <a:ext uri="{FF2B5EF4-FFF2-40B4-BE49-F238E27FC236}">
              <a16:creationId xmlns:a16="http://schemas.microsoft.com/office/drawing/2014/main" id="{D165E9DB-3431-4044-9D92-E6F60FB6C659}"/>
            </a:ext>
          </a:extLst>
        </xdr:cNvPr>
        <xdr:cNvSpPr/>
      </xdr:nvSpPr>
      <xdr:spPr>
        <a:xfrm>
          <a:off x="20453350" y="1391883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717" name="フローチャート: 判断 716">
          <a:extLst>
            <a:ext uri="{FF2B5EF4-FFF2-40B4-BE49-F238E27FC236}">
              <a16:creationId xmlns:a16="http://schemas.microsoft.com/office/drawing/2014/main" id="{8BD267C9-1A3A-413E-9BAD-9280B1367A3B}"/>
            </a:ext>
          </a:extLst>
        </xdr:cNvPr>
        <xdr:cNvSpPr/>
      </xdr:nvSpPr>
      <xdr:spPr>
        <a:xfrm>
          <a:off x="19686588" y="13926457"/>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19957</xdr:rowOff>
    </xdr:from>
    <xdr:to>
      <xdr:col>107</xdr:col>
      <xdr:colOff>101600</xdr:colOff>
      <xdr:row>86</xdr:row>
      <xdr:rowOff>121557</xdr:rowOff>
    </xdr:to>
    <xdr:sp macro="" textlink="">
      <xdr:nvSpPr>
        <xdr:cNvPr id="718" name="フローチャート: 判断 717">
          <a:extLst>
            <a:ext uri="{FF2B5EF4-FFF2-40B4-BE49-F238E27FC236}">
              <a16:creationId xmlns:a16="http://schemas.microsoft.com/office/drawing/2014/main" id="{74835E8A-E48D-4841-A4F0-0915D23A497B}"/>
            </a:ext>
          </a:extLst>
        </xdr:cNvPr>
        <xdr:cNvSpPr/>
      </xdr:nvSpPr>
      <xdr:spPr>
        <a:xfrm>
          <a:off x="18854738" y="139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15602</xdr:rowOff>
    </xdr:from>
    <xdr:to>
      <xdr:col>102</xdr:col>
      <xdr:colOff>165100</xdr:colOff>
      <xdr:row>86</xdr:row>
      <xdr:rowOff>117202</xdr:rowOff>
    </xdr:to>
    <xdr:sp macro="" textlink="">
      <xdr:nvSpPr>
        <xdr:cNvPr id="719" name="フローチャート: 判断 718">
          <a:extLst>
            <a:ext uri="{FF2B5EF4-FFF2-40B4-BE49-F238E27FC236}">
              <a16:creationId xmlns:a16="http://schemas.microsoft.com/office/drawing/2014/main" id="{DE3B7752-CE24-4CE9-B84D-DD6ACF6C887C}"/>
            </a:ext>
          </a:extLst>
        </xdr:cNvPr>
        <xdr:cNvSpPr/>
      </xdr:nvSpPr>
      <xdr:spPr>
        <a:xfrm>
          <a:off x="18037175" y="1395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19957</xdr:rowOff>
    </xdr:from>
    <xdr:to>
      <xdr:col>98</xdr:col>
      <xdr:colOff>38100</xdr:colOff>
      <xdr:row>86</xdr:row>
      <xdr:rowOff>121557</xdr:rowOff>
    </xdr:to>
    <xdr:sp macro="" textlink="">
      <xdr:nvSpPr>
        <xdr:cNvPr id="720" name="フローチャート: 判断 719">
          <a:extLst>
            <a:ext uri="{FF2B5EF4-FFF2-40B4-BE49-F238E27FC236}">
              <a16:creationId xmlns:a16="http://schemas.microsoft.com/office/drawing/2014/main" id="{1EFB7020-D762-49AB-BE90-5DCCA0201102}"/>
            </a:ext>
          </a:extLst>
        </xdr:cNvPr>
        <xdr:cNvSpPr/>
      </xdr:nvSpPr>
      <xdr:spPr>
        <a:xfrm>
          <a:off x="17219613" y="13955032"/>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9B3371DE-E0B6-4D09-841B-2EC3EB64E75E}"/>
            </a:ext>
          </a:extLst>
        </xdr:cNvPr>
        <xdr:cNvSpPr txBox="1"/>
      </xdr:nvSpPr>
      <xdr:spPr>
        <a:xfrm>
          <a:off x="203279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55056082-13CE-490B-BC9B-A2AB6C87A709}"/>
            </a:ext>
          </a:extLst>
        </xdr:cNvPr>
        <xdr:cNvSpPr txBox="1"/>
      </xdr:nvSpPr>
      <xdr:spPr>
        <a:xfrm>
          <a:off x="195611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100EDD2C-4356-45D1-B101-E53E6B81C322}"/>
            </a:ext>
          </a:extLst>
        </xdr:cNvPr>
        <xdr:cNvSpPr txBox="1"/>
      </xdr:nvSpPr>
      <xdr:spPr>
        <a:xfrm>
          <a:off x="18729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31691A8C-724C-4540-8EA3-37CE6AC5DE20}"/>
            </a:ext>
          </a:extLst>
        </xdr:cNvPr>
        <xdr:cNvSpPr txBox="1"/>
      </xdr:nvSpPr>
      <xdr:spPr>
        <a:xfrm>
          <a:off x="1791176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5099430C-D724-4EF2-86CF-B4E0BF2319C0}"/>
            </a:ext>
          </a:extLst>
        </xdr:cNvPr>
        <xdr:cNvSpPr txBox="1"/>
      </xdr:nvSpPr>
      <xdr:spPr>
        <a:xfrm>
          <a:off x="170942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17780</xdr:rowOff>
    </xdr:from>
    <xdr:to>
      <xdr:col>116</xdr:col>
      <xdr:colOff>114300</xdr:colOff>
      <xdr:row>86</xdr:row>
      <xdr:rowOff>119380</xdr:rowOff>
    </xdr:to>
    <xdr:sp macro="" textlink="">
      <xdr:nvSpPr>
        <xdr:cNvPr id="726" name="楕円 725">
          <a:extLst>
            <a:ext uri="{FF2B5EF4-FFF2-40B4-BE49-F238E27FC236}">
              <a16:creationId xmlns:a16="http://schemas.microsoft.com/office/drawing/2014/main" id="{2AD6978E-D4A5-40CA-8F2D-AEBD78468CDC}"/>
            </a:ext>
          </a:extLst>
        </xdr:cNvPr>
        <xdr:cNvSpPr/>
      </xdr:nvSpPr>
      <xdr:spPr>
        <a:xfrm>
          <a:off x="2045335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124114</xdr:rowOff>
    </xdr:from>
    <xdr:ext cx="469744" cy="259045"/>
    <xdr:sp macro="" textlink="">
      <xdr:nvSpPr>
        <xdr:cNvPr id="727" name="【消防施設】&#10;一人当たり面積該当値テキスト">
          <a:extLst>
            <a:ext uri="{FF2B5EF4-FFF2-40B4-BE49-F238E27FC236}">
              <a16:creationId xmlns:a16="http://schemas.microsoft.com/office/drawing/2014/main" id="{D4F23872-8024-431C-903C-60CA9CC75721}"/>
            </a:ext>
          </a:extLst>
        </xdr:cNvPr>
        <xdr:cNvSpPr txBox="1"/>
      </xdr:nvSpPr>
      <xdr:spPr>
        <a:xfrm>
          <a:off x="20542250" y="1389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18869</xdr:rowOff>
    </xdr:from>
    <xdr:to>
      <xdr:col>112</xdr:col>
      <xdr:colOff>38100</xdr:colOff>
      <xdr:row>86</xdr:row>
      <xdr:rowOff>120469</xdr:rowOff>
    </xdr:to>
    <xdr:sp macro="" textlink="">
      <xdr:nvSpPr>
        <xdr:cNvPr id="728" name="楕円 727">
          <a:extLst>
            <a:ext uri="{FF2B5EF4-FFF2-40B4-BE49-F238E27FC236}">
              <a16:creationId xmlns:a16="http://schemas.microsoft.com/office/drawing/2014/main" id="{0FE60D01-49CA-413F-8B8E-9D78B59E54B9}"/>
            </a:ext>
          </a:extLst>
        </xdr:cNvPr>
        <xdr:cNvSpPr/>
      </xdr:nvSpPr>
      <xdr:spPr>
        <a:xfrm>
          <a:off x="19686588" y="13953944"/>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68580</xdr:rowOff>
    </xdr:from>
    <xdr:to>
      <xdr:col>116</xdr:col>
      <xdr:colOff>63500</xdr:colOff>
      <xdr:row>86</xdr:row>
      <xdr:rowOff>69669</xdr:rowOff>
    </xdr:to>
    <xdr:cxnSp macro="">
      <xdr:nvCxnSpPr>
        <xdr:cNvPr id="729" name="直線コネクタ 728">
          <a:extLst>
            <a:ext uri="{FF2B5EF4-FFF2-40B4-BE49-F238E27FC236}">
              <a16:creationId xmlns:a16="http://schemas.microsoft.com/office/drawing/2014/main" id="{EAEF8CB1-E0A0-4EE7-A2EC-94080E1CBFB9}"/>
            </a:ext>
          </a:extLst>
        </xdr:cNvPr>
        <xdr:cNvCxnSpPr/>
      </xdr:nvCxnSpPr>
      <xdr:spPr>
        <a:xfrm flipV="1">
          <a:off x="19737388" y="14003655"/>
          <a:ext cx="766762"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21045</xdr:rowOff>
    </xdr:from>
    <xdr:to>
      <xdr:col>107</xdr:col>
      <xdr:colOff>101600</xdr:colOff>
      <xdr:row>86</xdr:row>
      <xdr:rowOff>122645</xdr:rowOff>
    </xdr:to>
    <xdr:sp macro="" textlink="">
      <xdr:nvSpPr>
        <xdr:cNvPr id="730" name="楕円 729">
          <a:extLst>
            <a:ext uri="{FF2B5EF4-FFF2-40B4-BE49-F238E27FC236}">
              <a16:creationId xmlns:a16="http://schemas.microsoft.com/office/drawing/2014/main" id="{FB287380-9432-4895-B916-748F84BC6560}"/>
            </a:ext>
          </a:extLst>
        </xdr:cNvPr>
        <xdr:cNvSpPr/>
      </xdr:nvSpPr>
      <xdr:spPr>
        <a:xfrm>
          <a:off x="18854738" y="139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69669</xdr:rowOff>
    </xdr:from>
    <xdr:to>
      <xdr:col>111</xdr:col>
      <xdr:colOff>177800</xdr:colOff>
      <xdr:row>86</xdr:row>
      <xdr:rowOff>71845</xdr:rowOff>
    </xdr:to>
    <xdr:cxnSp macro="">
      <xdr:nvCxnSpPr>
        <xdr:cNvPr id="731" name="直線コネクタ 730">
          <a:extLst>
            <a:ext uri="{FF2B5EF4-FFF2-40B4-BE49-F238E27FC236}">
              <a16:creationId xmlns:a16="http://schemas.microsoft.com/office/drawing/2014/main" id="{9662AAE0-EF68-487A-818A-1EB488C0F38F}"/>
            </a:ext>
          </a:extLst>
        </xdr:cNvPr>
        <xdr:cNvCxnSpPr/>
      </xdr:nvCxnSpPr>
      <xdr:spPr>
        <a:xfrm flipV="1">
          <a:off x="18905538" y="14004744"/>
          <a:ext cx="83185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23223</xdr:rowOff>
    </xdr:from>
    <xdr:to>
      <xdr:col>102</xdr:col>
      <xdr:colOff>165100</xdr:colOff>
      <xdr:row>86</xdr:row>
      <xdr:rowOff>124823</xdr:rowOff>
    </xdr:to>
    <xdr:sp macro="" textlink="">
      <xdr:nvSpPr>
        <xdr:cNvPr id="732" name="楕円 731">
          <a:extLst>
            <a:ext uri="{FF2B5EF4-FFF2-40B4-BE49-F238E27FC236}">
              <a16:creationId xmlns:a16="http://schemas.microsoft.com/office/drawing/2014/main" id="{2856DA6D-71E4-4AD8-8CFA-D07E54A9E1AB}"/>
            </a:ext>
          </a:extLst>
        </xdr:cNvPr>
        <xdr:cNvSpPr/>
      </xdr:nvSpPr>
      <xdr:spPr>
        <a:xfrm>
          <a:off x="18037175" y="139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71845</xdr:rowOff>
    </xdr:from>
    <xdr:to>
      <xdr:col>107</xdr:col>
      <xdr:colOff>50800</xdr:colOff>
      <xdr:row>86</xdr:row>
      <xdr:rowOff>74023</xdr:rowOff>
    </xdr:to>
    <xdr:cxnSp macro="">
      <xdr:nvCxnSpPr>
        <xdr:cNvPr id="733" name="直線コネクタ 732">
          <a:extLst>
            <a:ext uri="{FF2B5EF4-FFF2-40B4-BE49-F238E27FC236}">
              <a16:creationId xmlns:a16="http://schemas.microsoft.com/office/drawing/2014/main" id="{9574ED39-A493-48DC-B8D6-2F1F194EDFF0}"/>
            </a:ext>
          </a:extLst>
        </xdr:cNvPr>
        <xdr:cNvCxnSpPr/>
      </xdr:nvCxnSpPr>
      <xdr:spPr>
        <a:xfrm flipV="1">
          <a:off x="18087975" y="14006920"/>
          <a:ext cx="817563"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24312</xdr:rowOff>
    </xdr:from>
    <xdr:to>
      <xdr:col>98</xdr:col>
      <xdr:colOff>38100</xdr:colOff>
      <xdr:row>86</xdr:row>
      <xdr:rowOff>125912</xdr:rowOff>
    </xdr:to>
    <xdr:sp macro="" textlink="">
      <xdr:nvSpPr>
        <xdr:cNvPr id="734" name="楕円 733">
          <a:extLst>
            <a:ext uri="{FF2B5EF4-FFF2-40B4-BE49-F238E27FC236}">
              <a16:creationId xmlns:a16="http://schemas.microsoft.com/office/drawing/2014/main" id="{CF587D2C-B2D6-42C0-A4D1-492C809C174F}"/>
            </a:ext>
          </a:extLst>
        </xdr:cNvPr>
        <xdr:cNvSpPr/>
      </xdr:nvSpPr>
      <xdr:spPr>
        <a:xfrm>
          <a:off x="17219613" y="13959387"/>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74023</xdr:rowOff>
    </xdr:from>
    <xdr:to>
      <xdr:col>102</xdr:col>
      <xdr:colOff>114300</xdr:colOff>
      <xdr:row>86</xdr:row>
      <xdr:rowOff>75112</xdr:rowOff>
    </xdr:to>
    <xdr:cxnSp macro="">
      <xdr:nvCxnSpPr>
        <xdr:cNvPr id="735" name="直線コネクタ 734">
          <a:extLst>
            <a:ext uri="{FF2B5EF4-FFF2-40B4-BE49-F238E27FC236}">
              <a16:creationId xmlns:a16="http://schemas.microsoft.com/office/drawing/2014/main" id="{3D98EC8F-F9C6-4A4A-91EC-2E10132574B5}"/>
            </a:ext>
          </a:extLst>
        </xdr:cNvPr>
        <xdr:cNvCxnSpPr/>
      </xdr:nvCxnSpPr>
      <xdr:spPr>
        <a:xfrm flipV="1">
          <a:off x="17270413" y="14009098"/>
          <a:ext cx="817562"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736" name="n_1aveValue【消防施設】&#10;一人当たり面積">
          <a:extLst>
            <a:ext uri="{FF2B5EF4-FFF2-40B4-BE49-F238E27FC236}">
              <a16:creationId xmlns:a16="http://schemas.microsoft.com/office/drawing/2014/main" id="{D79C83BB-1B8E-4D1D-BDC8-48C56E9CFD24}"/>
            </a:ext>
          </a:extLst>
        </xdr:cNvPr>
        <xdr:cNvSpPr txBox="1"/>
      </xdr:nvSpPr>
      <xdr:spPr>
        <a:xfrm>
          <a:off x="19504102" y="1371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138084</xdr:rowOff>
    </xdr:from>
    <xdr:ext cx="469744" cy="259045"/>
    <xdr:sp macro="" textlink="">
      <xdr:nvSpPr>
        <xdr:cNvPr id="737" name="n_2aveValue【消防施設】&#10;一人当たり面積">
          <a:extLst>
            <a:ext uri="{FF2B5EF4-FFF2-40B4-BE49-F238E27FC236}">
              <a16:creationId xmlns:a16="http://schemas.microsoft.com/office/drawing/2014/main" id="{89996F06-B656-4AC1-AEE3-A66F5AE75CB5}"/>
            </a:ext>
          </a:extLst>
        </xdr:cNvPr>
        <xdr:cNvSpPr txBox="1"/>
      </xdr:nvSpPr>
      <xdr:spPr>
        <a:xfrm>
          <a:off x="18684952" y="1374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133729</xdr:rowOff>
    </xdr:from>
    <xdr:ext cx="469744" cy="259045"/>
    <xdr:sp macro="" textlink="">
      <xdr:nvSpPr>
        <xdr:cNvPr id="738" name="n_3aveValue【消防施設】&#10;一人当たり面積">
          <a:extLst>
            <a:ext uri="{FF2B5EF4-FFF2-40B4-BE49-F238E27FC236}">
              <a16:creationId xmlns:a16="http://schemas.microsoft.com/office/drawing/2014/main" id="{757320BE-A924-4C20-85FF-95FAF4F78329}"/>
            </a:ext>
          </a:extLst>
        </xdr:cNvPr>
        <xdr:cNvSpPr txBox="1"/>
      </xdr:nvSpPr>
      <xdr:spPr>
        <a:xfrm>
          <a:off x="17867390" y="1374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138084</xdr:rowOff>
    </xdr:from>
    <xdr:ext cx="469744" cy="259045"/>
    <xdr:sp macro="" textlink="">
      <xdr:nvSpPr>
        <xdr:cNvPr id="739" name="n_4aveValue【消防施設】&#10;一人当たり面積">
          <a:extLst>
            <a:ext uri="{FF2B5EF4-FFF2-40B4-BE49-F238E27FC236}">
              <a16:creationId xmlns:a16="http://schemas.microsoft.com/office/drawing/2014/main" id="{BAA71670-06C5-409E-9C7C-F6FD16C8874F}"/>
            </a:ext>
          </a:extLst>
        </xdr:cNvPr>
        <xdr:cNvSpPr txBox="1"/>
      </xdr:nvSpPr>
      <xdr:spPr>
        <a:xfrm>
          <a:off x="17049827" y="1374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111596</xdr:rowOff>
    </xdr:from>
    <xdr:ext cx="469744" cy="259045"/>
    <xdr:sp macro="" textlink="">
      <xdr:nvSpPr>
        <xdr:cNvPr id="740" name="n_1mainValue【消防施設】&#10;一人当たり面積">
          <a:extLst>
            <a:ext uri="{FF2B5EF4-FFF2-40B4-BE49-F238E27FC236}">
              <a16:creationId xmlns:a16="http://schemas.microsoft.com/office/drawing/2014/main" id="{93748D41-0481-4472-BBC4-2DE9F7FFABD2}"/>
            </a:ext>
          </a:extLst>
        </xdr:cNvPr>
        <xdr:cNvSpPr txBox="1"/>
      </xdr:nvSpPr>
      <xdr:spPr>
        <a:xfrm>
          <a:off x="19504102" y="1404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113772</xdr:rowOff>
    </xdr:from>
    <xdr:ext cx="469744" cy="259045"/>
    <xdr:sp macro="" textlink="">
      <xdr:nvSpPr>
        <xdr:cNvPr id="741" name="n_2mainValue【消防施設】&#10;一人当たり面積">
          <a:extLst>
            <a:ext uri="{FF2B5EF4-FFF2-40B4-BE49-F238E27FC236}">
              <a16:creationId xmlns:a16="http://schemas.microsoft.com/office/drawing/2014/main" id="{ADA0B7B9-EEFF-427E-A8F5-C3CCEFCD4D98}"/>
            </a:ext>
          </a:extLst>
        </xdr:cNvPr>
        <xdr:cNvSpPr txBox="1"/>
      </xdr:nvSpPr>
      <xdr:spPr>
        <a:xfrm>
          <a:off x="18684952" y="1404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115950</xdr:rowOff>
    </xdr:from>
    <xdr:ext cx="469744" cy="259045"/>
    <xdr:sp macro="" textlink="">
      <xdr:nvSpPr>
        <xdr:cNvPr id="742" name="n_3mainValue【消防施設】&#10;一人当たり面積">
          <a:extLst>
            <a:ext uri="{FF2B5EF4-FFF2-40B4-BE49-F238E27FC236}">
              <a16:creationId xmlns:a16="http://schemas.microsoft.com/office/drawing/2014/main" id="{5F9760AA-DBBB-4566-A081-37E19B970412}"/>
            </a:ext>
          </a:extLst>
        </xdr:cNvPr>
        <xdr:cNvSpPr txBox="1"/>
      </xdr:nvSpPr>
      <xdr:spPr>
        <a:xfrm>
          <a:off x="17867390" y="1405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117039</xdr:rowOff>
    </xdr:from>
    <xdr:ext cx="469744" cy="259045"/>
    <xdr:sp macro="" textlink="">
      <xdr:nvSpPr>
        <xdr:cNvPr id="743" name="n_4mainValue【消防施設】&#10;一人当たり面積">
          <a:extLst>
            <a:ext uri="{FF2B5EF4-FFF2-40B4-BE49-F238E27FC236}">
              <a16:creationId xmlns:a16="http://schemas.microsoft.com/office/drawing/2014/main" id="{D44B360B-3CEA-4106-BA10-D0DE7C4A9AF0}"/>
            </a:ext>
          </a:extLst>
        </xdr:cNvPr>
        <xdr:cNvSpPr txBox="1"/>
      </xdr:nvSpPr>
      <xdr:spPr>
        <a:xfrm>
          <a:off x="17049827" y="1405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67E2FD30-6335-405E-8599-A2CFB0683225}"/>
            </a:ext>
          </a:extLst>
        </xdr:cNvPr>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54114DA8-7FA2-4AC1-8DEA-73916BEAAF92}"/>
            </a:ext>
          </a:extLst>
        </xdr:cNvPr>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91116029-4B2F-4372-B294-FAE70543E30D}"/>
            </a:ext>
          </a:extLst>
        </xdr:cNvPr>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7D6ACB5C-8E74-45AF-92C2-D78FB690764B}"/>
            </a:ext>
          </a:extLst>
        </xdr:cNvPr>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FF5F9AF0-B846-40A7-BD57-0CD8E37022A9}"/>
            </a:ext>
          </a:extLst>
        </xdr:cNvPr>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DFC27ACC-10B8-4EAC-8BA0-DA09E84BFBE9}"/>
            </a:ext>
          </a:extLst>
        </xdr:cNvPr>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B9449C97-F35E-4443-ABC5-8F75D95729ED}"/>
            </a:ext>
          </a:extLst>
        </xdr:cNvPr>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38AA1080-5E28-4CC8-850D-BAA7C95870F6}"/>
            </a:ext>
          </a:extLst>
        </xdr:cNvPr>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E6C5C2B5-B42A-4657-9B27-16E2771A9784}"/>
            </a:ext>
          </a:extLst>
        </xdr:cNvPr>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216A9193-8C2E-4DDC-9AE3-83BE0740E667}"/>
            </a:ext>
          </a:extLst>
        </xdr:cNvPr>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C02DE0AD-E556-4729-A309-FB61A3299DEA}"/>
            </a:ext>
          </a:extLst>
        </xdr:cNvPr>
        <xdr:cNvSpPr txBox="1"/>
      </xdr:nvSpPr>
      <xdr:spPr>
        <a:xfrm>
          <a:off x="110929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1D493DF7-E018-4FB2-AE4A-1342A2A4DA7F}"/>
            </a:ext>
          </a:extLst>
        </xdr:cNvPr>
        <xdr:cNvCxnSpPr/>
      </xdr:nvCxnSpPr>
      <xdr:spPr>
        <a:xfrm>
          <a:off x="11517313"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BFBA28C3-BAAB-41D5-8F05-80D28CAA6B44}"/>
            </a:ext>
          </a:extLst>
        </xdr:cNvPr>
        <xdr:cNvSpPr txBox="1"/>
      </xdr:nvSpPr>
      <xdr:spPr>
        <a:xfrm>
          <a:off x="11092996"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719C6C79-0218-4302-B2F9-67E0F03D0389}"/>
            </a:ext>
          </a:extLst>
        </xdr:cNvPr>
        <xdr:cNvCxnSpPr/>
      </xdr:nvCxnSpPr>
      <xdr:spPr>
        <a:xfrm>
          <a:off x="11517313"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BEDFD178-9C98-4CF0-83E1-277F94946B76}"/>
            </a:ext>
          </a:extLst>
        </xdr:cNvPr>
        <xdr:cNvSpPr txBox="1"/>
      </xdr:nvSpPr>
      <xdr:spPr>
        <a:xfrm>
          <a:off x="11142829" y="17397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76846D03-19BB-4808-9665-101F42462F93}"/>
            </a:ext>
          </a:extLst>
        </xdr:cNvPr>
        <xdr:cNvCxnSpPr/>
      </xdr:nvCxnSpPr>
      <xdr:spPr>
        <a:xfrm>
          <a:off x="11517313"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76D34957-A194-4B13-85C1-EE57B05B6080}"/>
            </a:ext>
          </a:extLst>
        </xdr:cNvPr>
        <xdr:cNvSpPr txBox="1"/>
      </xdr:nvSpPr>
      <xdr:spPr>
        <a:xfrm>
          <a:off x="11142829"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B044F4D8-A12A-4DAD-AE1A-5485B4FF5706}"/>
            </a:ext>
          </a:extLst>
        </xdr:cNvPr>
        <xdr:cNvCxnSpPr/>
      </xdr:nvCxnSpPr>
      <xdr:spPr>
        <a:xfrm>
          <a:off x="11517313"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8758C0A0-C2EC-4D30-AF2E-16DC8053400C}"/>
            </a:ext>
          </a:extLst>
        </xdr:cNvPr>
        <xdr:cNvSpPr txBox="1"/>
      </xdr:nvSpPr>
      <xdr:spPr>
        <a:xfrm>
          <a:off x="11142829"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74BD6D70-2004-4307-8732-AAD64864B3CA}"/>
            </a:ext>
          </a:extLst>
        </xdr:cNvPr>
        <xdr:cNvCxnSpPr/>
      </xdr:nvCxnSpPr>
      <xdr:spPr>
        <a:xfrm>
          <a:off x="11517313"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F31BF026-BC85-4611-8B8D-43E2528CEA7F}"/>
            </a:ext>
          </a:extLst>
        </xdr:cNvPr>
        <xdr:cNvSpPr txBox="1"/>
      </xdr:nvSpPr>
      <xdr:spPr>
        <a:xfrm>
          <a:off x="11142829" y="16417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3ABFD171-E4DB-40AF-8E12-92CBE11B3DC1}"/>
            </a:ext>
          </a:extLst>
        </xdr:cNvPr>
        <xdr:cNvCxnSpPr/>
      </xdr:nvCxnSpPr>
      <xdr:spPr>
        <a:xfrm>
          <a:off x="11517313"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41420794-930E-4CE1-9FA1-26D4C974F383}"/>
            </a:ext>
          </a:extLst>
        </xdr:cNvPr>
        <xdr:cNvSpPr txBox="1"/>
      </xdr:nvSpPr>
      <xdr:spPr>
        <a:xfrm>
          <a:off x="11206949" y="16091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A71E6730-3455-4B65-B83F-1FD80C06B02D}"/>
            </a:ext>
          </a:extLst>
        </xdr:cNvPr>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a:extLst>
            <a:ext uri="{FF2B5EF4-FFF2-40B4-BE49-F238E27FC236}">
              <a16:creationId xmlns:a16="http://schemas.microsoft.com/office/drawing/2014/main" id="{433A36AC-4174-43CC-AEF3-FE7B1906AB9F}"/>
            </a:ext>
          </a:extLst>
        </xdr:cNvPr>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769" name="直線コネクタ 768">
          <a:extLst>
            <a:ext uri="{FF2B5EF4-FFF2-40B4-BE49-F238E27FC236}">
              <a16:creationId xmlns:a16="http://schemas.microsoft.com/office/drawing/2014/main" id="{8B8C5524-953F-48C6-BBCD-74EA067A061B}"/>
            </a:ext>
          </a:extLst>
        </xdr:cNvPr>
        <xdr:cNvCxnSpPr/>
      </xdr:nvCxnSpPr>
      <xdr:spPr>
        <a:xfrm flipV="1">
          <a:off x="15104427" y="1623332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70" name="【庁舎】&#10;有形固定資産減価償却率最小値テキスト">
          <a:extLst>
            <a:ext uri="{FF2B5EF4-FFF2-40B4-BE49-F238E27FC236}">
              <a16:creationId xmlns:a16="http://schemas.microsoft.com/office/drawing/2014/main" id="{5CD64CB9-DB36-4AE0-8D10-0D7F185E3421}"/>
            </a:ext>
          </a:extLst>
        </xdr:cNvPr>
        <xdr:cNvSpPr txBox="1"/>
      </xdr:nvSpPr>
      <xdr:spPr>
        <a:xfrm>
          <a:off x="15143163"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71" name="直線コネクタ 770">
          <a:extLst>
            <a:ext uri="{FF2B5EF4-FFF2-40B4-BE49-F238E27FC236}">
              <a16:creationId xmlns:a16="http://schemas.microsoft.com/office/drawing/2014/main" id="{68B6CF5F-E77C-4DDA-A221-5D16C15F809F}"/>
            </a:ext>
          </a:extLst>
        </xdr:cNvPr>
        <xdr:cNvCxnSpPr/>
      </xdr:nvCxnSpPr>
      <xdr:spPr>
        <a:xfrm>
          <a:off x="15016163" y="1786128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2" name="【庁舎】&#10;有形固定資産減価償却率最大値テキスト">
          <a:extLst>
            <a:ext uri="{FF2B5EF4-FFF2-40B4-BE49-F238E27FC236}">
              <a16:creationId xmlns:a16="http://schemas.microsoft.com/office/drawing/2014/main" id="{979D3B9F-9476-4E9D-926B-75E6EC31746E}"/>
            </a:ext>
          </a:extLst>
        </xdr:cNvPr>
        <xdr:cNvSpPr txBox="1"/>
      </xdr:nvSpPr>
      <xdr:spPr>
        <a:xfrm>
          <a:off x="15143163" y="160085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3" name="直線コネクタ 772">
          <a:extLst>
            <a:ext uri="{FF2B5EF4-FFF2-40B4-BE49-F238E27FC236}">
              <a16:creationId xmlns:a16="http://schemas.microsoft.com/office/drawing/2014/main" id="{030AB968-0A9E-45BF-BB9E-2AD1C85E8A13}"/>
            </a:ext>
          </a:extLst>
        </xdr:cNvPr>
        <xdr:cNvCxnSpPr/>
      </xdr:nvCxnSpPr>
      <xdr:spPr>
        <a:xfrm>
          <a:off x="15016163" y="1623332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774" name="【庁舎】&#10;有形固定資産減価償却率平均値テキスト">
          <a:extLst>
            <a:ext uri="{FF2B5EF4-FFF2-40B4-BE49-F238E27FC236}">
              <a16:creationId xmlns:a16="http://schemas.microsoft.com/office/drawing/2014/main" id="{B0CCB351-F15E-4B07-8126-8A35DB578DCC}"/>
            </a:ext>
          </a:extLst>
        </xdr:cNvPr>
        <xdr:cNvSpPr txBox="1"/>
      </xdr:nvSpPr>
      <xdr:spPr>
        <a:xfrm>
          <a:off x="15143163" y="16896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75" name="フローチャート: 判断 774">
          <a:extLst>
            <a:ext uri="{FF2B5EF4-FFF2-40B4-BE49-F238E27FC236}">
              <a16:creationId xmlns:a16="http://schemas.microsoft.com/office/drawing/2014/main" id="{0DECF8AA-E72E-478F-9E16-77E2B28D6829}"/>
            </a:ext>
          </a:extLst>
        </xdr:cNvPr>
        <xdr:cNvSpPr/>
      </xdr:nvSpPr>
      <xdr:spPr>
        <a:xfrm>
          <a:off x="15054263" y="170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76" name="フローチャート: 判断 775">
          <a:extLst>
            <a:ext uri="{FF2B5EF4-FFF2-40B4-BE49-F238E27FC236}">
              <a16:creationId xmlns:a16="http://schemas.microsoft.com/office/drawing/2014/main" id="{A9312BB7-70A0-41CB-BE08-56851F2F9562}"/>
            </a:ext>
          </a:extLst>
        </xdr:cNvPr>
        <xdr:cNvSpPr/>
      </xdr:nvSpPr>
      <xdr:spPr>
        <a:xfrm>
          <a:off x="14273213" y="1704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7" name="フローチャート: 判断 776">
          <a:extLst>
            <a:ext uri="{FF2B5EF4-FFF2-40B4-BE49-F238E27FC236}">
              <a16:creationId xmlns:a16="http://schemas.microsoft.com/office/drawing/2014/main" id="{E0339979-8845-4534-997A-E093C465B61C}"/>
            </a:ext>
          </a:extLst>
        </xdr:cNvPr>
        <xdr:cNvSpPr/>
      </xdr:nvSpPr>
      <xdr:spPr>
        <a:xfrm>
          <a:off x="13455650" y="1706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778" name="フローチャート: 判断 777">
          <a:extLst>
            <a:ext uri="{FF2B5EF4-FFF2-40B4-BE49-F238E27FC236}">
              <a16:creationId xmlns:a16="http://schemas.microsoft.com/office/drawing/2014/main" id="{1C2400E8-60CD-4D01-B42F-DA9B0284091A}"/>
            </a:ext>
          </a:extLst>
        </xdr:cNvPr>
        <xdr:cNvSpPr/>
      </xdr:nvSpPr>
      <xdr:spPr>
        <a:xfrm>
          <a:off x="12638088" y="1712304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779" name="フローチャート: 判断 778">
          <a:extLst>
            <a:ext uri="{FF2B5EF4-FFF2-40B4-BE49-F238E27FC236}">
              <a16:creationId xmlns:a16="http://schemas.microsoft.com/office/drawing/2014/main" id="{30A725AC-2CB7-49F1-933C-3AEA0E405DC7}"/>
            </a:ext>
          </a:extLst>
        </xdr:cNvPr>
        <xdr:cNvSpPr/>
      </xdr:nvSpPr>
      <xdr:spPr>
        <a:xfrm>
          <a:off x="11806238" y="1712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2B47E7C6-1C4C-426A-983C-0609DC0D7BA4}"/>
            </a:ext>
          </a:extLst>
        </xdr:cNvPr>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4EAEE812-5F8A-4D55-B360-8FC4BE715D10}"/>
            </a:ext>
          </a:extLst>
        </xdr:cNvPr>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3F635C3D-C7D7-4095-B473-ABA81C793166}"/>
            </a:ext>
          </a:extLst>
        </xdr:cNvPr>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C2068553-6484-449B-9922-00BA46FF5CB3}"/>
            </a:ext>
          </a:extLst>
        </xdr:cNvPr>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83885943-2C79-495C-9C63-6777B7B56127}"/>
            </a:ext>
          </a:extLst>
        </xdr:cNvPr>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85" name="楕円 784">
          <a:extLst>
            <a:ext uri="{FF2B5EF4-FFF2-40B4-BE49-F238E27FC236}">
              <a16:creationId xmlns:a16="http://schemas.microsoft.com/office/drawing/2014/main" id="{CC2B6D21-79C0-4994-BA27-091EF0B0813D}"/>
            </a:ext>
          </a:extLst>
        </xdr:cNvPr>
        <xdr:cNvSpPr/>
      </xdr:nvSpPr>
      <xdr:spPr>
        <a:xfrm>
          <a:off x="15054263"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3827</xdr:rowOff>
    </xdr:from>
    <xdr:ext cx="405111" cy="259045"/>
    <xdr:sp macro="" textlink="">
      <xdr:nvSpPr>
        <xdr:cNvPr id="786" name="【庁舎】&#10;有形固定資産減価償却率該当値テキスト">
          <a:extLst>
            <a:ext uri="{FF2B5EF4-FFF2-40B4-BE49-F238E27FC236}">
              <a16:creationId xmlns:a16="http://schemas.microsoft.com/office/drawing/2014/main" id="{1EE90116-F39D-488B-A215-7EF35573213E}"/>
            </a:ext>
          </a:extLst>
        </xdr:cNvPr>
        <xdr:cNvSpPr txBox="1"/>
      </xdr:nvSpPr>
      <xdr:spPr>
        <a:xfrm>
          <a:off x="15143163"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152763</xdr:rowOff>
    </xdr:from>
    <xdr:to>
      <xdr:col>81</xdr:col>
      <xdr:colOff>101600</xdr:colOff>
      <xdr:row>105</xdr:row>
      <xdr:rowOff>82913</xdr:rowOff>
    </xdr:to>
    <xdr:sp macro="" textlink="">
      <xdr:nvSpPr>
        <xdr:cNvPr id="787" name="楕円 786">
          <a:extLst>
            <a:ext uri="{FF2B5EF4-FFF2-40B4-BE49-F238E27FC236}">
              <a16:creationId xmlns:a16="http://schemas.microsoft.com/office/drawing/2014/main" id="{0B819A42-2984-448D-A791-3F3C962664FB}"/>
            </a:ext>
          </a:extLst>
        </xdr:cNvPr>
        <xdr:cNvSpPr/>
      </xdr:nvSpPr>
      <xdr:spPr>
        <a:xfrm>
          <a:off x="14273213" y="171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32113</xdr:rowOff>
    </xdr:from>
    <xdr:to>
      <xdr:col>85</xdr:col>
      <xdr:colOff>127000</xdr:colOff>
      <xdr:row>105</xdr:row>
      <xdr:rowOff>76200</xdr:rowOff>
    </xdr:to>
    <xdr:cxnSp macro="">
      <xdr:nvCxnSpPr>
        <xdr:cNvPr id="788" name="直線コネクタ 787">
          <a:extLst>
            <a:ext uri="{FF2B5EF4-FFF2-40B4-BE49-F238E27FC236}">
              <a16:creationId xmlns:a16="http://schemas.microsoft.com/office/drawing/2014/main" id="{9F5A089D-1793-4C61-9745-CCD649B8E5B1}"/>
            </a:ext>
          </a:extLst>
        </xdr:cNvPr>
        <xdr:cNvCxnSpPr/>
      </xdr:nvCxnSpPr>
      <xdr:spPr>
        <a:xfrm>
          <a:off x="14324013" y="17177113"/>
          <a:ext cx="7810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134801</xdr:rowOff>
    </xdr:from>
    <xdr:to>
      <xdr:col>76</xdr:col>
      <xdr:colOff>165100</xdr:colOff>
      <xdr:row>105</xdr:row>
      <xdr:rowOff>64951</xdr:rowOff>
    </xdr:to>
    <xdr:sp macro="" textlink="">
      <xdr:nvSpPr>
        <xdr:cNvPr id="789" name="楕円 788">
          <a:extLst>
            <a:ext uri="{FF2B5EF4-FFF2-40B4-BE49-F238E27FC236}">
              <a16:creationId xmlns:a16="http://schemas.microsoft.com/office/drawing/2014/main" id="{685E3885-4108-4FD1-987C-B64BDB38DCBC}"/>
            </a:ext>
          </a:extLst>
        </xdr:cNvPr>
        <xdr:cNvSpPr/>
      </xdr:nvSpPr>
      <xdr:spPr>
        <a:xfrm>
          <a:off x="1345565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14151</xdr:rowOff>
    </xdr:from>
    <xdr:to>
      <xdr:col>81</xdr:col>
      <xdr:colOff>50800</xdr:colOff>
      <xdr:row>105</xdr:row>
      <xdr:rowOff>32113</xdr:rowOff>
    </xdr:to>
    <xdr:cxnSp macro="">
      <xdr:nvCxnSpPr>
        <xdr:cNvPr id="790" name="直線コネクタ 789">
          <a:extLst>
            <a:ext uri="{FF2B5EF4-FFF2-40B4-BE49-F238E27FC236}">
              <a16:creationId xmlns:a16="http://schemas.microsoft.com/office/drawing/2014/main" id="{CDEA2669-CF46-40E8-AAAB-BD1745F222EE}"/>
            </a:ext>
          </a:extLst>
        </xdr:cNvPr>
        <xdr:cNvCxnSpPr/>
      </xdr:nvCxnSpPr>
      <xdr:spPr>
        <a:xfrm>
          <a:off x="13506450" y="17159151"/>
          <a:ext cx="817563"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92348</xdr:rowOff>
    </xdr:from>
    <xdr:to>
      <xdr:col>72</xdr:col>
      <xdr:colOff>38100</xdr:colOff>
      <xdr:row>105</xdr:row>
      <xdr:rowOff>22498</xdr:rowOff>
    </xdr:to>
    <xdr:sp macro="" textlink="">
      <xdr:nvSpPr>
        <xdr:cNvPr id="791" name="楕円 790">
          <a:extLst>
            <a:ext uri="{FF2B5EF4-FFF2-40B4-BE49-F238E27FC236}">
              <a16:creationId xmlns:a16="http://schemas.microsoft.com/office/drawing/2014/main" id="{4D5084FC-4248-481C-986E-1800DD4AF982}"/>
            </a:ext>
          </a:extLst>
        </xdr:cNvPr>
        <xdr:cNvSpPr/>
      </xdr:nvSpPr>
      <xdr:spPr>
        <a:xfrm>
          <a:off x="12638088" y="17065898"/>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143148</xdr:rowOff>
    </xdr:from>
    <xdr:to>
      <xdr:col>76</xdr:col>
      <xdr:colOff>114300</xdr:colOff>
      <xdr:row>105</xdr:row>
      <xdr:rowOff>14151</xdr:rowOff>
    </xdr:to>
    <xdr:cxnSp macro="">
      <xdr:nvCxnSpPr>
        <xdr:cNvPr id="792" name="直線コネクタ 791">
          <a:extLst>
            <a:ext uri="{FF2B5EF4-FFF2-40B4-BE49-F238E27FC236}">
              <a16:creationId xmlns:a16="http://schemas.microsoft.com/office/drawing/2014/main" id="{F10D7B6B-C5C4-4289-83A0-72668297EA36}"/>
            </a:ext>
          </a:extLst>
        </xdr:cNvPr>
        <xdr:cNvCxnSpPr/>
      </xdr:nvCxnSpPr>
      <xdr:spPr>
        <a:xfrm>
          <a:off x="12688888" y="17116698"/>
          <a:ext cx="817562"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51526</xdr:rowOff>
    </xdr:from>
    <xdr:to>
      <xdr:col>67</xdr:col>
      <xdr:colOff>101600</xdr:colOff>
      <xdr:row>104</xdr:row>
      <xdr:rowOff>153126</xdr:rowOff>
    </xdr:to>
    <xdr:sp macro="" textlink="">
      <xdr:nvSpPr>
        <xdr:cNvPr id="793" name="楕円 792">
          <a:extLst>
            <a:ext uri="{FF2B5EF4-FFF2-40B4-BE49-F238E27FC236}">
              <a16:creationId xmlns:a16="http://schemas.microsoft.com/office/drawing/2014/main" id="{FAEBCEF3-DB4D-409A-8571-4C6E25EE8A93}"/>
            </a:ext>
          </a:extLst>
        </xdr:cNvPr>
        <xdr:cNvSpPr/>
      </xdr:nvSpPr>
      <xdr:spPr>
        <a:xfrm>
          <a:off x="11806238" y="170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102326</xdr:rowOff>
    </xdr:from>
    <xdr:to>
      <xdr:col>71</xdr:col>
      <xdr:colOff>177800</xdr:colOff>
      <xdr:row>104</xdr:row>
      <xdr:rowOff>143148</xdr:rowOff>
    </xdr:to>
    <xdr:cxnSp macro="">
      <xdr:nvCxnSpPr>
        <xdr:cNvPr id="794" name="直線コネクタ 793">
          <a:extLst>
            <a:ext uri="{FF2B5EF4-FFF2-40B4-BE49-F238E27FC236}">
              <a16:creationId xmlns:a16="http://schemas.microsoft.com/office/drawing/2014/main" id="{F4FB35F6-4A9B-40DB-9EE8-ADCBAF2CD8E2}"/>
            </a:ext>
          </a:extLst>
        </xdr:cNvPr>
        <xdr:cNvCxnSpPr/>
      </xdr:nvCxnSpPr>
      <xdr:spPr>
        <a:xfrm>
          <a:off x="11857038" y="17075876"/>
          <a:ext cx="83185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795" name="n_1aveValue【庁舎】&#10;有形固定資産減価償却率">
          <a:extLst>
            <a:ext uri="{FF2B5EF4-FFF2-40B4-BE49-F238E27FC236}">
              <a16:creationId xmlns:a16="http://schemas.microsoft.com/office/drawing/2014/main" id="{9F950EF5-2CE7-4CBE-BB0F-C9A52DBB2273}"/>
            </a:ext>
          </a:extLst>
        </xdr:cNvPr>
        <xdr:cNvSpPr txBox="1"/>
      </xdr:nvSpPr>
      <xdr:spPr>
        <a:xfrm>
          <a:off x="14123044" y="16821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96" name="n_2aveValue【庁舎】&#10;有形固定資産減価償却率">
          <a:extLst>
            <a:ext uri="{FF2B5EF4-FFF2-40B4-BE49-F238E27FC236}">
              <a16:creationId xmlns:a16="http://schemas.microsoft.com/office/drawing/2014/main" id="{CB33F905-C1AB-4FF3-8D12-CBC8084F695D}"/>
            </a:ext>
          </a:extLst>
        </xdr:cNvPr>
        <xdr:cNvSpPr txBox="1"/>
      </xdr:nvSpPr>
      <xdr:spPr>
        <a:xfrm>
          <a:off x="13318182" y="1683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797" name="n_3aveValue【庁舎】&#10;有形固定資産減価償却率">
          <a:extLst>
            <a:ext uri="{FF2B5EF4-FFF2-40B4-BE49-F238E27FC236}">
              <a16:creationId xmlns:a16="http://schemas.microsoft.com/office/drawing/2014/main" id="{DA7E7816-3BE4-41E5-BF41-0DEC7519544F}"/>
            </a:ext>
          </a:extLst>
        </xdr:cNvPr>
        <xdr:cNvSpPr txBox="1"/>
      </xdr:nvSpPr>
      <xdr:spPr>
        <a:xfrm>
          <a:off x="12500619" y="1721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798" name="n_4aveValue【庁舎】&#10;有形固定資産減価償却率">
          <a:extLst>
            <a:ext uri="{FF2B5EF4-FFF2-40B4-BE49-F238E27FC236}">
              <a16:creationId xmlns:a16="http://schemas.microsoft.com/office/drawing/2014/main" id="{1A49B71C-4060-4572-BD47-35C6F9DEAAE6}"/>
            </a:ext>
          </a:extLst>
        </xdr:cNvPr>
        <xdr:cNvSpPr txBox="1"/>
      </xdr:nvSpPr>
      <xdr:spPr>
        <a:xfrm>
          <a:off x="11668769" y="17222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74040</xdr:rowOff>
    </xdr:from>
    <xdr:ext cx="405111" cy="259045"/>
    <xdr:sp macro="" textlink="">
      <xdr:nvSpPr>
        <xdr:cNvPr id="799" name="n_1mainValue【庁舎】&#10;有形固定資産減価償却率">
          <a:extLst>
            <a:ext uri="{FF2B5EF4-FFF2-40B4-BE49-F238E27FC236}">
              <a16:creationId xmlns:a16="http://schemas.microsoft.com/office/drawing/2014/main" id="{C298FAF9-54D6-4FB5-B363-AD08936E929E}"/>
            </a:ext>
          </a:extLst>
        </xdr:cNvPr>
        <xdr:cNvSpPr txBox="1"/>
      </xdr:nvSpPr>
      <xdr:spPr>
        <a:xfrm>
          <a:off x="14123044" y="17219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56078</xdr:rowOff>
    </xdr:from>
    <xdr:ext cx="405111" cy="259045"/>
    <xdr:sp macro="" textlink="">
      <xdr:nvSpPr>
        <xdr:cNvPr id="800" name="n_2mainValue【庁舎】&#10;有形固定資産減価償却率">
          <a:extLst>
            <a:ext uri="{FF2B5EF4-FFF2-40B4-BE49-F238E27FC236}">
              <a16:creationId xmlns:a16="http://schemas.microsoft.com/office/drawing/2014/main" id="{79E282BB-2FAB-4764-8659-767BAD1B914A}"/>
            </a:ext>
          </a:extLst>
        </xdr:cNvPr>
        <xdr:cNvSpPr txBox="1"/>
      </xdr:nvSpPr>
      <xdr:spPr>
        <a:xfrm>
          <a:off x="13318182" y="17201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39025</xdr:rowOff>
    </xdr:from>
    <xdr:ext cx="405111" cy="259045"/>
    <xdr:sp macro="" textlink="">
      <xdr:nvSpPr>
        <xdr:cNvPr id="801" name="n_3mainValue【庁舎】&#10;有形固定資産減価償却率">
          <a:extLst>
            <a:ext uri="{FF2B5EF4-FFF2-40B4-BE49-F238E27FC236}">
              <a16:creationId xmlns:a16="http://schemas.microsoft.com/office/drawing/2014/main" id="{1DD7D4C5-B8C0-43F3-A529-A9105906171D}"/>
            </a:ext>
          </a:extLst>
        </xdr:cNvPr>
        <xdr:cNvSpPr txBox="1"/>
      </xdr:nvSpPr>
      <xdr:spPr>
        <a:xfrm>
          <a:off x="12500619" y="1684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02" name="n_4mainValue【庁舎】&#10;有形固定資産減価償却率">
          <a:extLst>
            <a:ext uri="{FF2B5EF4-FFF2-40B4-BE49-F238E27FC236}">
              <a16:creationId xmlns:a16="http://schemas.microsoft.com/office/drawing/2014/main" id="{B44EE631-216C-4DDC-B063-8D68847026A3}"/>
            </a:ext>
          </a:extLst>
        </xdr:cNvPr>
        <xdr:cNvSpPr txBox="1"/>
      </xdr:nvSpPr>
      <xdr:spPr>
        <a:xfrm>
          <a:off x="11668769" y="16800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7C430ECC-B901-4CC6-81D3-C47789017B07}"/>
            </a:ext>
          </a:extLst>
        </xdr:cNvPr>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DE8D5451-7DE5-4DEE-A2B5-2591CE90E060}"/>
            </a:ext>
          </a:extLst>
        </xdr:cNvPr>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7C515D1B-D464-497A-BA50-F63ACF03F491}"/>
            </a:ext>
          </a:extLst>
        </xdr:cNvPr>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60740925-15ED-43E1-A5B5-80CEE8C07E46}"/>
            </a:ext>
          </a:extLst>
        </xdr:cNvPr>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BC99BAAB-ADEA-48F6-A4B3-FD7134A9EBEC}"/>
            </a:ext>
          </a:extLst>
        </xdr:cNvPr>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3A347997-2EC0-4E1A-9E55-07F464CF2230}"/>
            </a:ext>
          </a:extLst>
        </xdr:cNvPr>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E5446109-CA78-4045-BEA2-63B96BA5FF34}"/>
            </a:ext>
          </a:extLst>
        </xdr:cNvPr>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C3F5E3A6-3D3F-4A0F-9C03-DA01B2B8B30F}"/>
            </a:ext>
          </a:extLst>
        </xdr:cNvPr>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E37FDAE8-6010-48EB-A6BD-32D0DB60933E}"/>
            </a:ext>
          </a:extLst>
        </xdr:cNvPr>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EEDC3D93-1A52-44E0-B7D5-D9B839A78965}"/>
            </a:ext>
          </a:extLst>
        </xdr:cNvPr>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3" name="直線コネクタ 812">
          <a:extLst>
            <a:ext uri="{FF2B5EF4-FFF2-40B4-BE49-F238E27FC236}">
              <a16:creationId xmlns:a16="http://schemas.microsoft.com/office/drawing/2014/main" id="{1BCC093E-4BC7-495A-B79E-66D3CEC92B2C}"/>
            </a:ext>
          </a:extLst>
        </xdr:cNvPr>
        <xdr:cNvCxnSpPr/>
      </xdr:nvCxnSpPr>
      <xdr:spPr>
        <a:xfrm>
          <a:off x="16916400"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4" name="テキスト ボックス 813">
          <a:extLst>
            <a:ext uri="{FF2B5EF4-FFF2-40B4-BE49-F238E27FC236}">
              <a16:creationId xmlns:a16="http://schemas.microsoft.com/office/drawing/2014/main" id="{5FE3896C-9E50-4130-A46F-429024EF70AC}"/>
            </a:ext>
          </a:extLst>
        </xdr:cNvPr>
        <xdr:cNvSpPr txBox="1"/>
      </xdr:nvSpPr>
      <xdr:spPr>
        <a:xfrm>
          <a:off x="16492084"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5" name="直線コネクタ 814">
          <a:extLst>
            <a:ext uri="{FF2B5EF4-FFF2-40B4-BE49-F238E27FC236}">
              <a16:creationId xmlns:a16="http://schemas.microsoft.com/office/drawing/2014/main" id="{9C4C196A-02B6-41DC-8100-6C79747D54CF}"/>
            </a:ext>
          </a:extLst>
        </xdr:cNvPr>
        <xdr:cNvCxnSpPr/>
      </xdr:nvCxnSpPr>
      <xdr:spPr>
        <a:xfrm>
          <a:off x="16916400"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6" name="テキスト ボックス 815">
          <a:extLst>
            <a:ext uri="{FF2B5EF4-FFF2-40B4-BE49-F238E27FC236}">
              <a16:creationId xmlns:a16="http://schemas.microsoft.com/office/drawing/2014/main" id="{E2CF932D-8FA7-4AC6-952D-43E0861FBAA6}"/>
            </a:ext>
          </a:extLst>
        </xdr:cNvPr>
        <xdr:cNvSpPr txBox="1"/>
      </xdr:nvSpPr>
      <xdr:spPr>
        <a:xfrm>
          <a:off x="16492084" y="17288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7" name="直線コネクタ 816">
          <a:extLst>
            <a:ext uri="{FF2B5EF4-FFF2-40B4-BE49-F238E27FC236}">
              <a16:creationId xmlns:a16="http://schemas.microsoft.com/office/drawing/2014/main" id="{FB71E19E-8A16-41C1-ABB9-FCD0326BAA71}"/>
            </a:ext>
          </a:extLst>
        </xdr:cNvPr>
        <xdr:cNvCxnSpPr/>
      </xdr:nvCxnSpPr>
      <xdr:spPr>
        <a:xfrm>
          <a:off x="16916400"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8" name="テキスト ボックス 817">
          <a:extLst>
            <a:ext uri="{FF2B5EF4-FFF2-40B4-BE49-F238E27FC236}">
              <a16:creationId xmlns:a16="http://schemas.microsoft.com/office/drawing/2014/main" id="{E11B4ED8-96B7-439A-BBFD-C2964EFB2B1C}"/>
            </a:ext>
          </a:extLst>
        </xdr:cNvPr>
        <xdr:cNvSpPr txBox="1"/>
      </xdr:nvSpPr>
      <xdr:spPr>
        <a:xfrm>
          <a:off x="16492084"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9" name="直線コネクタ 818">
          <a:extLst>
            <a:ext uri="{FF2B5EF4-FFF2-40B4-BE49-F238E27FC236}">
              <a16:creationId xmlns:a16="http://schemas.microsoft.com/office/drawing/2014/main" id="{07CE11DE-174D-468D-845D-D88869C8D3F9}"/>
            </a:ext>
          </a:extLst>
        </xdr:cNvPr>
        <xdr:cNvCxnSpPr/>
      </xdr:nvCxnSpPr>
      <xdr:spPr>
        <a:xfrm>
          <a:off x="16916400"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0" name="テキスト ボックス 819">
          <a:extLst>
            <a:ext uri="{FF2B5EF4-FFF2-40B4-BE49-F238E27FC236}">
              <a16:creationId xmlns:a16="http://schemas.microsoft.com/office/drawing/2014/main" id="{905E01F1-428C-4124-8F37-F4BC2E3C73C8}"/>
            </a:ext>
          </a:extLst>
        </xdr:cNvPr>
        <xdr:cNvSpPr txBox="1"/>
      </xdr:nvSpPr>
      <xdr:spPr>
        <a:xfrm>
          <a:off x="16492084" y="1652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1" name="直線コネクタ 820">
          <a:extLst>
            <a:ext uri="{FF2B5EF4-FFF2-40B4-BE49-F238E27FC236}">
              <a16:creationId xmlns:a16="http://schemas.microsoft.com/office/drawing/2014/main" id="{29F16DFB-378B-4811-9259-EBC4BB2CBD66}"/>
            </a:ext>
          </a:extLst>
        </xdr:cNvPr>
        <xdr:cNvCxnSpPr/>
      </xdr:nvCxnSpPr>
      <xdr:spPr>
        <a:xfrm>
          <a:off x="16916400"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2" name="テキスト ボックス 821">
          <a:extLst>
            <a:ext uri="{FF2B5EF4-FFF2-40B4-BE49-F238E27FC236}">
              <a16:creationId xmlns:a16="http://schemas.microsoft.com/office/drawing/2014/main" id="{F6C3D596-8648-42B8-917A-D92BCBB02908}"/>
            </a:ext>
          </a:extLst>
        </xdr:cNvPr>
        <xdr:cNvSpPr txBox="1"/>
      </xdr:nvSpPr>
      <xdr:spPr>
        <a:xfrm>
          <a:off x="16492084" y="1614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8FF97A1C-4552-415D-AA48-F14C09560F5D}"/>
            </a:ext>
          </a:extLst>
        </xdr:cNvPr>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28C9DCD1-C4CD-4810-B484-28622A514118}"/>
            </a:ext>
          </a:extLst>
        </xdr:cNvPr>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a:extLst>
            <a:ext uri="{FF2B5EF4-FFF2-40B4-BE49-F238E27FC236}">
              <a16:creationId xmlns:a16="http://schemas.microsoft.com/office/drawing/2014/main" id="{7DD05629-9B0F-455F-BB91-00E14533F9B9}"/>
            </a:ext>
          </a:extLst>
        </xdr:cNvPr>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826" name="直線コネクタ 825">
          <a:extLst>
            <a:ext uri="{FF2B5EF4-FFF2-40B4-BE49-F238E27FC236}">
              <a16:creationId xmlns:a16="http://schemas.microsoft.com/office/drawing/2014/main" id="{4C23415D-C810-46B6-8D05-DB064DDF676B}"/>
            </a:ext>
          </a:extLst>
        </xdr:cNvPr>
        <xdr:cNvCxnSpPr/>
      </xdr:nvCxnSpPr>
      <xdr:spPr>
        <a:xfrm flipV="1">
          <a:off x="20503514" y="1647253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827" name="【庁舎】&#10;一人当たり面積最小値テキスト">
          <a:extLst>
            <a:ext uri="{FF2B5EF4-FFF2-40B4-BE49-F238E27FC236}">
              <a16:creationId xmlns:a16="http://schemas.microsoft.com/office/drawing/2014/main" id="{6E57235D-26F6-4D69-ACDE-97D4F4EC1390}"/>
            </a:ext>
          </a:extLst>
        </xdr:cNvPr>
        <xdr:cNvSpPr txBox="1"/>
      </xdr:nvSpPr>
      <xdr:spPr>
        <a:xfrm>
          <a:off x="20542250"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828" name="直線コネクタ 827">
          <a:extLst>
            <a:ext uri="{FF2B5EF4-FFF2-40B4-BE49-F238E27FC236}">
              <a16:creationId xmlns:a16="http://schemas.microsoft.com/office/drawing/2014/main" id="{C9041F4E-5DA5-4A28-AB70-DD8C2DB9C68F}"/>
            </a:ext>
          </a:extLst>
        </xdr:cNvPr>
        <xdr:cNvCxnSpPr/>
      </xdr:nvCxnSpPr>
      <xdr:spPr>
        <a:xfrm>
          <a:off x="20429538" y="1776603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829" name="【庁舎】&#10;一人当たり面積最大値テキスト">
          <a:extLst>
            <a:ext uri="{FF2B5EF4-FFF2-40B4-BE49-F238E27FC236}">
              <a16:creationId xmlns:a16="http://schemas.microsoft.com/office/drawing/2014/main" id="{993698B8-0365-4DCC-9994-88A36734C805}"/>
            </a:ext>
          </a:extLst>
        </xdr:cNvPr>
        <xdr:cNvSpPr txBox="1"/>
      </xdr:nvSpPr>
      <xdr:spPr>
        <a:xfrm>
          <a:off x="20542250" y="1624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830" name="直線コネクタ 829">
          <a:extLst>
            <a:ext uri="{FF2B5EF4-FFF2-40B4-BE49-F238E27FC236}">
              <a16:creationId xmlns:a16="http://schemas.microsoft.com/office/drawing/2014/main" id="{C7911DA9-E195-4967-986C-139C52A2A024}"/>
            </a:ext>
          </a:extLst>
        </xdr:cNvPr>
        <xdr:cNvCxnSpPr/>
      </xdr:nvCxnSpPr>
      <xdr:spPr>
        <a:xfrm>
          <a:off x="20429538" y="1647253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831" name="【庁舎】&#10;一人当たり面積平均値テキスト">
          <a:extLst>
            <a:ext uri="{FF2B5EF4-FFF2-40B4-BE49-F238E27FC236}">
              <a16:creationId xmlns:a16="http://schemas.microsoft.com/office/drawing/2014/main" id="{747A0697-1EAE-41F0-AF26-B0FCB80E43CA}"/>
            </a:ext>
          </a:extLst>
        </xdr:cNvPr>
        <xdr:cNvSpPr txBox="1"/>
      </xdr:nvSpPr>
      <xdr:spPr>
        <a:xfrm>
          <a:off x="20542250" y="1703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32" name="フローチャート: 判断 831">
          <a:extLst>
            <a:ext uri="{FF2B5EF4-FFF2-40B4-BE49-F238E27FC236}">
              <a16:creationId xmlns:a16="http://schemas.microsoft.com/office/drawing/2014/main" id="{91EAE51C-66A5-42A6-BA2F-4CB38316647F}"/>
            </a:ext>
          </a:extLst>
        </xdr:cNvPr>
        <xdr:cNvSpPr/>
      </xdr:nvSpPr>
      <xdr:spPr>
        <a:xfrm>
          <a:off x="20453350" y="1718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833" name="フローチャート: 判断 832">
          <a:extLst>
            <a:ext uri="{FF2B5EF4-FFF2-40B4-BE49-F238E27FC236}">
              <a16:creationId xmlns:a16="http://schemas.microsoft.com/office/drawing/2014/main" id="{0340D116-C65C-419D-B249-B71BD21C60C7}"/>
            </a:ext>
          </a:extLst>
        </xdr:cNvPr>
        <xdr:cNvSpPr/>
      </xdr:nvSpPr>
      <xdr:spPr>
        <a:xfrm>
          <a:off x="19686588" y="1718945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13970</xdr:rowOff>
    </xdr:from>
    <xdr:to>
      <xdr:col>107</xdr:col>
      <xdr:colOff>101600</xdr:colOff>
      <xdr:row>106</xdr:row>
      <xdr:rowOff>115570</xdr:rowOff>
    </xdr:to>
    <xdr:sp macro="" textlink="">
      <xdr:nvSpPr>
        <xdr:cNvPr id="834" name="フローチャート: 判断 833">
          <a:extLst>
            <a:ext uri="{FF2B5EF4-FFF2-40B4-BE49-F238E27FC236}">
              <a16:creationId xmlns:a16="http://schemas.microsoft.com/office/drawing/2014/main" id="{3AC479E0-8279-4C92-86CC-2157BDF0D3F8}"/>
            </a:ext>
          </a:extLst>
        </xdr:cNvPr>
        <xdr:cNvSpPr/>
      </xdr:nvSpPr>
      <xdr:spPr>
        <a:xfrm>
          <a:off x="18854738"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38736</xdr:rowOff>
    </xdr:from>
    <xdr:to>
      <xdr:col>102</xdr:col>
      <xdr:colOff>165100</xdr:colOff>
      <xdr:row>106</xdr:row>
      <xdr:rowOff>140336</xdr:rowOff>
    </xdr:to>
    <xdr:sp macro="" textlink="">
      <xdr:nvSpPr>
        <xdr:cNvPr id="835" name="フローチャート: 判断 834">
          <a:extLst>
            <a:ext uri="{FF2B5EF4-FFF2-40B4-BE49-F238E27FC236}">
              <a16:creationId xmlns:a16="http://schemas.microsoft.com/office/drawing/2014/main" id="{7D9F1479-9F15-494B-9D95-8AD83306F53B}"/>
            </a:ext>
          </a:extLst>
        </xdr:cNvPr>
        <xdr:cNvSpPr/>
      </xdr:nvSpPr>
      <xdr:spPr>
        <a:xfrm>
          <a:off x="18037175" y="1735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46355</xdr:rowOff>
    </xdr:from>
    <xdr:to>
      <xdr:col>98</xdr:col>
      <xdr:colOff>38100</xdr:colOff>
      <xdr:row>106</xdr:row>
      <xdr:rowOff>147955</xdr:rowOff>
    </xdr:to>
    <xdr:sp macro="" textlink="">
      <xdr:nvSpPr>
        <xdr:cNvPr id="836" name="フローチャート: 判断 835">
          <a:extLst>
            <a:ext uri="{FF2B5EF4-FFF2-40B4-BE49-F238E27FC236}">
              <a16:creationId xmlns:a16="http://schemas.microsoft.com/office/drawing/2014/main" id="{02298554-890B-4CDA-81EA-B755D24D88C9}"/>
            </a:ext>
          </a:extLst>
        </xdr:cNvPr>
        <xdr:cNvSpPr/>
      </xdr:nvSpPr>
      <xdr:spPr>
        <a:xfrm>
          <a:off x="17219613" y="1736280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CA60DE9E-EB22-427D-8602-B7E74791CB25}"/>
            </a:ext>
          </a:extLst>
        </xdr:cNvPr>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AC686124-5BC1-4BF2-8965-C6109A3FCC06}"/>
            </a:ext>
          </a:extLst>
        </xdr:cNvPr>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FC3262A0-8DEA-488F-B4BC-F3F16C744545}"/>
            </a:ext>
          </a:extLst>
        </xdr:cNvPr>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3A7CB0D-6232-4543-A816-3FEDB8C46C17}"/>
            </a:ext>
          </a:extLst>
        </xdr:cNvPr>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1D70F8FF-8BDA-4ACA-B3DA-FC81F6575CC7}"/>
            </a:ext>
          </a:extLst>
        </xdr:cNvPr>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842" name="楕円 841">
          <a:extLst>
            <a:ext uri="{FF2B5EF4-FFF2-40B4-BE49-F238E27FC236}">
              <a16:creationId xmlns:a16="http://schemas.microsoft.com/office/drawing/2014/main" id="{9B0D21E6-FCA2-42CE-85A4-406F23F0F985}"/>
            </a:ext>
          </a:extLst>
        </xdr:cNvPr>
        <xdr:cNvSpPr/>
      </xdr:nvSpPr>
      <xdr:spPr>
        <a:xfrm>
          <a:off x="2045335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32402</xdr:rowOff>
    </xdr:from>
    <xdr:ext cx="469744" cy="259045"/>
    <xdr:sp macro="" textlink="">
      <xdr:nvSpPr>
        <xdr:cNvPr id="843" name="【庁舎】&#10;一人当たり面積該当値テキスト">
          <a:extLst>
            <a:ext uri="{FF2B5EF4-FFF2-40B4-BE49-F238E27FC236}">
              <a16:creationId xmlns:a16="http://schemas.microsoft.com/office/drawing/2014/main" id="{6528E44C-8910-4F15-959A-50540DB9AFB7}"/>
            </a:ext>
          </a:extLst>
        </xdr:cNvPr>
        <xdr:cNvSpPr txBox="1"/>
      </xdr:nvSpPr>
      <xdr:spPr>
        <a:xfrm>
          <a:off x="20542250" y="173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59689</xdr:rowOff>
    </xdr:from>
    <xdr:to>
      <xdr:col>112</xdr:col>
      <xdr:colOff>38100</xdr:colOff>
      <xdr:row>106</xdr:row>
      <xdr:rowOff>161289</xdr:rowOff>
    </xdr:to>
    <xdr:sp macro="" textlink="">
      <xdr:nvSpPr>
        <xdr:cNvPr id="844" name="楕円 843">
          <a:extLst>
            <a:ext uri="{FF2B5EF4-FFF2-40B4-BE49-F238E27FC236}">
              <a16:creationId xmlns:a16="http://schemas.microsoft.com/office/drawing/2014/main" id="{9AA97625-59DC-4060-81A9-2D845DDDBB6F}"/>
            </a:ext>
          </a:extLst>
        </xdr:cNvPr>
        <xdr:cNvSpPr/>
      </xdr:nvSpPr>
      <xdr:spPr>
        <a:xfrm>
          <a:off x="19686588" y="1737613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104775</xdr:rowOff>
    </xdr:from>
    <xdr:to>
      <xdr:col>116</xdr:col>
      <xdr:colOff>63500</xdr:colOff>
      <xdr:row>106</xdr:row>
      <xdr:rowOff>110489</xdr:rowOff>
    </xdr:to>
    <xdr:cxnSp macro="">
      <xdr:nvCxnSpPr>
        <xdr:cNvPr id="845" name="直線コネクタ 844">
          <a:extLst>
            <a:ext uri="{FF2B5EF4-FFF2-40B4-BE49-F238E27FC236}">
              <a16:creationId xmlns:a16="http://schemas.microsoft.com/office/drawing/2014/main" id="{DC7C738A-C3E3-4711-A8CD-072269EF4BC2}"/>
            </a:ext>
          </a:extLst>
        </xdr:cNvPr>
        <xdr:cNvCxnSpPr/>
      </xdr:nvCxnSpPr>
      <xdr:spPr>
        <a:xfrm flipV="1">
          <a:off x="19737388" y="17421225"/>
          <a:ext cx="766762"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67311</xdr:rowOff>
    </xdr:from>
    <xdr:to>
      <xdr:col>107</xdr:col>
      <xdr:colOff>101600</xdr:colOff>
      <xdr:row>106</xdr:row>
      <xdr:rowOff>168911</xdr:rowOff>
    </xdr:to>
    <xdr:sp macro="" textlink="">
      <xdr:nvSpPr>
        <xdr:cNvPr id="846" name="楕円 845">
          <a:extLst>
            <a:ext uri="{FF2B5EF4-FFF2-40B4-BE49-F238E27FC236}">
              <a16:creationId xmlns:a16="http://schemas.microsoft.com/office/drawing/2014/main" id="{B1282CA2-C781-488E-AB05-BE30D6E66CE7}"/>
            </a:ext>
          </a:extLst>
        </xdr:cNvPr>
        <xdr:cNvSpPr/>
      </xdr:nvSpPr>
      <xdr:spPr>
        <a:xfrm>
          <a:off x="18854738"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110489</xdr:rowOff>
    </xdr:from>
    <xdr:to>
      <xdr:col>111</xdr:col>
      <xdr:colOff>177800</xdr:colOff>
      <xdr:row>106</xdr:row>
      <xdr:rowOff>118111</xdr:rowOff>
    </xdr:to>
    <xdr:cxnSp macro="">
      <xdr:nvCxnSpPr>
        <xdr:cNvPr id="847" name="直線コネクタ 846">
          <a:extLst>
            <a:ext uri="{FF2B5EF4-FFF2-40B4-BE49-F238E27FC236}">
              <a16:creationId xmlns:a16="http://schemas.microsoft.com/office/drawing/2014/main" id="{05C8BB62-D02C-4DBF-8698-C1C6E7FC3979}"/>
            </a:ext>
          </a:extLst>
        </xdr:cNvPr>
        <xdr:cNvCxnSpPr/>
      </xdr:nvCxnSpPr>
      <xdr:spPr>
        <a:xfrm flipV="1">
          <a:off x="18905538" y="17426939"/>
          <a:ext cx="83185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71120</xdr:rowOff>
    </xdr:from>
    <xdr:to>
      <xdr:col>102</xdr:col>
      <xdr:colOff>165100</xdr:colOff>
      <xdr:row>107</xdr:row>
      <xdr:rowOff>1270</xdr:rowOff>
    </xdr:to>
    <xdr:sp macro="" textlink="">
      <xdr:nvSpPr>
        <xdr:cNvPr id="848" name="楕円 847">
          <a:extLst>
            <a:ext uri="{FF2B5EF4-FFF2-40B4-BE49-F238E27FC236}">
              <a16:creationId xmlns:a16="http://schemas.microsoft.com/office/drawing/2014/main" id="{3443DDDD-4714-47D9-8ECF-6A4EBBB4ED96}"/>
            </a:ext>
          </a:extLst>
        </xdr:cNvPr>
        <xdr:cNvSpPr/>
      </xdr:nvSpPr>
      <xdr:spPr>
        <a:xfrm>
          <a:off x="18037175"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118111</xdr:rowOff>
    </xdr:from>
    <xdr:to>
      <xdr:col>107</xdr:col>
      <xdr:colOff>50800</xdr:colOff>
      <xdr:row>106</xdr:row>
      <xdr:rowOff>121920</xdr:rowOff>
    </xdr:to>
    <xdr:cxnSp macro="">
      <xdr:nvCxnSpPr>
        <xdr:cNvPr id="849" name="直線コネクタ 848">
          <a:extLst>
            <a:ext uri="{FF2B5EF4-FFF2-40B4-BE49-F238E27FC236}">
              <a16:creationId xmlns:a16="http://schemas.microsoft.com/office/drawing/2014/main" id="{EF0A5C37-84D5-477A-98B6-47C73DE21159}"/>
            </a:ext>
          </a:extLst>
        </xdr:cNvPr>
        <xdr:cNvCxnSpPr/>
      </xdr:nvCxnSpPr>
      <xdr:spPr>
        <a:xfrm flipV="1">
          <a:off x="18087975" y="17434561"/>
          <a:ext cx="817563"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78739</xdr:rowOff>
    </xdr:from>
    <xdr:to>
      <xdr:col>98</xdr:col>
      <xdr:colOff>38100</xdr:colOff>
      <xdr:row>107</xdr:row>
      <xdr:rowOff>8889</xdr:rowOff>
    </xdr:to>
    <xdr:sp macro="" textlink="">
      <xdr:nvSpPr>
        <xdr:cNvPr id="850" name="楕円 849">
          <a:extLst>
            <a:ext uri="{FF2B5EF4-FFF2-40B4-BE49-F238E27FC236}">
              <a16:creationId xmlns:a16="http://schemas.microsoft.com/office/drawing/2014/main" id="{490F2127-0765-4040-BD3D-F0C5669BC227}"/>
            </a:ext>
          </a:extLst>
        </xdr:cNvPr>
        <xdr:cNvSpPr/>
      </xdr:nvSpPr>
      <xdr:spPr>
        <a:xfrm>
          <a:off x="17219613" y="1739518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121920</xdr:rowOff>
    </xdr:from>
    <xdr:to>
      <xdr:col>102</xdr:col>
      <xdr:colOff>114300</xdr:colOff>
      <xdr:row>106</xdr:row>
      <xdr:rowOff>129539</xdr:rowOff>
    </xdr:to>
    <xdr:cxnSp macro="">
      <xdr:nvCxnSpPr>
        <xdr:cNvPr id="851" name="直線コネクタ 850">
          <a:extLst>
            <a:ext uri="{FF2B5EF4-FFF2-40B4-BE49-F238E27FC236}">
              <a16:creationId xmlns:a16="http://schemas.microsoft.com/office/drawing/2014/main" id="{0A895DF8-D1AE-4229-A2D1-54751D544F57}"/>
            </a:ext>
          </a:extLst>
        </xdr:cNvPr>
        <xdr:cNvCxnSpPr/>
      </xdr:nvCxnSpPr>
      <xdr:spPr>
        <a:xfrm flipV="1">
          <a:off x="17270413" y="17438370"/>
          <a:ext cx="817562"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852" name="n_1aveValue【庁舎】&#10;一人当たり面積">
          <a:extLst>
            <a:ext uri="{FF2B5EF4-FFF2-40B4-BE49-F238E27FC236}">
              <a16:creationId xmlns:a16="http://schemas.microsoft.com/office/drawing/2014/main" id="{B7FDC20D-5048-4F57-B95B-429021AEF169}"/>
            </a:ext>
          </a:extLst>
        </xdr:cNvPr>
        <xdr:cNvSpPr txBox="1"/>
      </xdr:nvSpPr>
      <xdr:spPr>
        <a:xfrm>
          <a:off x="19504102" y="1696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132097</xdr:rowOff>
    </xdr:from>
    <xdr:ext cx="469744" cy="259045"/>
    <xdr:sp macro="" textlink="">
      <xdr:nvSpPr>
        <xdr:cNvPr id="853" name="n_2aveValue【庁舎】&#10;一人当たり面積">
          <a:extLst>
            <a:ext uri="{FF2B5EF4-FFF2-40B4-BE49-F238E27FC236}">
              <a16:creationId xmlns:a16="http://schemas.microsoft.com/office/drawing/2014/main" id="{6D6EE542-1A11-44C9-81E1-82885D306131}"/>
            </a:ext>
          </a:extLst>
        </xdr:cNvPr>
        <xdr:cNvSpPr txBox="1"/>
      </xdr:nvSpPr>
      <xdr:spPr>
        <a:xfrm>
          <a:off x="18684952"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156863</xdr:rowOff>
    </xdr:from>
    <xdr:ext cx="469744" cy="259045"/>
    <xdr:sp macro="" textlink="">
      <xdr:nvSpPr>
        <xdr:cNvPr id="854" name="n_3aveValue【庁舎】&#10;一人当たり面積">
          <a:extLst>
            <a:ext uri="{FF2B5EF4-FFF2-40B4-BE49-F238E27FC236}">
              <a16:creationId xmlns:a16="http://schemas.microsoft.com/office/drawing/2014/main" id="{74F4478A-2C46-4D15-BCFD-307B10BA357E}"/>
            </a:ext>
          </a:extLst>
        </xdr:cNvPr>
        <xdr:cNvSpPr txBox="1"/>
      </xdr:nvSpPr>
      <xdr:spPr>
        <a:xfrm>
          <a:off x="17867390" y="1713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164482</xdr:rowOff>
    </xdr:from>
    <xdr:ext cx="469744" cy="259045"/>
    <xdr:sp macro="" textlink="">
      <xdr:nvSpPr>
        <xdr:cNvPr id="855" name="n_4aveValue【庁舎】&#10;一人当たり面積">
          <a:extLst>
            <a:ext uri="{FF2B5EF4-FFF2-40B4-BE49-F238E27FC236}">
              <a16:creationId xmlns:a16="http://schemas.microsoft.com/office/drawing/2014/main" id="{4EC0ECB7-DBC6-41E0-87F1-788305BD80C6}"/>
            </a:ext>
          </a:extLst>
        </xdr:cNvPr>
        <xdr:cNvSpPr txBox="1"/>
      </xdr:nvSpPr>
      <xdr:spPr>
        <a:xfrm>
          <a:off x="17049827" y="1713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152416</xdr:rowOff>
    </xdr:from>
    <xdr:ext cx="469744" cy="259045"/>
    <xdr:sp macro="" textlink="">
      <xdr:nvSpPr>
        <xdr:cNvPr id="856" name="n_1mainValue【庁舎】&#10;一人当たり面積">
          <a:extLst>
            <a:ext uri="{FF2B5EF4-FFF2-40B4-BE49-F238E27FC236}">
              <a16:creationId xmlns:a16="http://schemas.microsoft.com/office/drawing/2014/main" id="{C3B97905-D784-492A-90BA-216C3490D003}"/>
            </a:ext>
          </a:extLst>
        </xdr:cNvPr>
        <xdr:cNvSpPr txBox="1"/>
      </xdr:nvSpPr>
      <xdr:spPr>
        <a:xfrm>
          <a:off x="19504102" y="1746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160038</xdr:rowOff>
    </xdr:from>
    <xdr:ext cx="469744" cy="259045"/>
    <xdr:sp macro="" textlink="">
      <xdr:nvSpPr>
        <xdr:cNvPr id="857" name="n_2mainValue【庁舎】&#10;一人当たり面積">
          <a:extLst>
            <a:ext uri="{FF2B5EF4-FFF2-40B4-BE49-F238E27FC236}">
              <a16:creationId xmlns:a16="http://schemas.microsoft.com/office/drawing/2014/main" id="{46B9524D-2FBB-4717-ACD5-E4654D205725}"/>
            </a:ext>
          </a:extLst>
        </xdr:cNvPr>
        <xdr:cNvSpPr txBox="1"/>
      </xdr:nvSpPr>
      <xdr:spPr>
        <a:xfrm>
          <a:off x="18684952" y="1747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163847</xdr:rowOff>
    </xdr:from>
    <xdr:ext cx="469744" cy="259045"/>
    <xdr:sp macro="" textlink="">
      <xdr:nvSpPr>
        <xdr:cNvPr id="858" name="n_3mainValue【庁舎】&#10;一人当たり面積">
          <a:extLst>
            <a:ext uri="{FF2B5EF4-FFF2-40B4-BE49-F238E27FC236}">
              <a16:creationId xmlns:a16="http://schemas.microsoft.com/office/drawing/2014/main" id="{90C1F005-8064-4F59-B41D-ECCE9A09B4C0}"/>
            </a:ext>
          </a:extLst>
        </xdr:cNvPr>
        <xdr:cNvSpPr txBox="1"/>
      </xdr:nvSpPr>
      <xdr:spPr>
        <a:xfrm>
          <a:off x="17867390" y="1748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xdr:rowOff>
    </xdr:from>
    <xdr:ext cx="469744" cy="259045"/>
    <xdr:sp macro="" textlink="">
      <xdr:nvSpPr>
        <xdr:cNvPr id="859" name="n_4mainValue【庁舎】&#10;一人当たり面積">
          <a:extLst>
            <a:ext uri="{FF2B5EF4-FFF2-40B4-BE49-F238E27FC236}">
              <a16:creationId xmlns:a16="http://schemas.microsoft.com/office/drawing/2014/main" id="{CA572D62-7FB1-4CC9-BC12-D8882D06B4F8}"/>
            </a:ext>
          </a:extLst>
        </xdr:cNvPr>
        <xdr:cNvSpPr txBox="1"/>
      </xdr:nvSpPr>
      <xdr:spPr>
        <a:xfrm>
          <a:off x="17049827" y="1748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59D8F198-B1BE-4FBB-9185-95E764AC563D}"/>
            </a:ext>
          </a:extLst>
        </xdr:cNvPr>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25A2402D-8995-4FD5-8CB7-F703481CD6FE}"/>
            </a:ext>
          </a:extLst>
        </xdr:cNvPr>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C501F2F4-E623-4DAE-A57F-503804E39713}"/>
            </a:ext>
          </a:extLst>
        </xdr:cNvPr>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類似団体と比較して特に有形固定資産減価償率が高くなっている施設は、保健センター・保健所である。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つある保健センターはいずれも建設から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年以上経過しており、今後は「五泉市公共施設等総合管理計画」及び「五泉市個別施設計画」に基づき、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施設の適正配置を進める中で、複合化や統廃合も含めて検討し、必要に応じて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大規模改修による施設の長寿命化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を図る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類似団体と比較して特に有形固定資産減価償却率が低くなっている施設は、市民会館であり、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年度に完成した新たな複合施設の建設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を行ったためである。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48,091
47,681
351.91
24,196,326
23,183,054
968,023
14,527,763
27,599,809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基準財政収入額は減少、基準財政需要額は増加したものの、財政力指数は前年度から増減なしで、類似団体平均を大きく下回っている。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行政評価を基にした業務の見直しや事業の選択と集中による歳出の削減を行うとともに、歳入では市税等の収納率向上に努めるほか、ふるさと応援寄附金事業やネーミングライツ事業など新たな自主財源確保の取り組みを進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125942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125942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125942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157692</xdr:rowOff>
    </xdr:from>
    <xdr:to>
      <xdr:col>15</xdr:col>
      <xdr:colOff>133350</xdr:colOff>
      <xdr:row>39</xdr:row>
      <xdr:rowOff>87842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98019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137583</xdr:rowOff>
    </xdr:from>
    <xdr:to>
      <xdr:col>11</xdr:col>
      <xdr:colOff>82550</xdr:colOff>
      <xdr:row>39</xdr:row>
      <xdr:rowOff>67733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前年度に比べ、総額で歳入、歳出ともに増加しており、歳入では地方交付税、地方消費税交付金等の増加、歳出では物件費、補助費等の増加が主な要因であるが、経常収支比率は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ポイントの減少となっている。近年は類似団体平均を下回っている。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今後も行財政改革大綱に基づく経営的視点に立った事業の見直しを行い、経常経費の削減に努めるとともに、市税等の収納率向上や新たな自主財源確保の取り組みを進める。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63</xdr:row>
      <xdr:rowOff>74083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5478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64</xdr:row>
      <xdr:rowOff>103717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754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103717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121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162983</xdr:rowOff>
    </xdr:from>
    <xdr:to>
      <xdr:col>15</xdr:col>
      <xdr:colOff>133350</xdr:colOff>
      <xdr:row>66</xdr:row>
      <xdr:rowOff>93133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77910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23283</xdr:rowOff>
    </xdr:from>
    <xdr:to>
      <xdr:col>11</xdr:col>
      <xdr:colOff>31750</xdr:colOff>
      <xdr:row>64</xdr:row>
      <xdr:rowOff>39370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960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114723</xdr:rowOff>
    </xdr:from>
    <xdr:to>
      <xdr:col>11</xdr:col>
      <xdr:colOff>82550</xdr:colOff>
      <xdr:row>66</xdr:row>
      <xdr:rowOff>44873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5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29650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7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90610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135060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9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52917</xdr:rowOff>
    </xdr:from>
    <xdr:to>
      <xdr:col>15</xdr:col>
      <xdr:colOff>133350</xdr:colOff>
      <xdr:row>64</xdr:row>
      <xdr:rowOff>154517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143933</xdr:rowOff>
    </xdr:from>
    <xdr:to>
      <xdr:col>7</xdr:col>
      <xdr:colOff>31750</xdr:colOff>
      <xdr:row>64</xdr:row>
      <xdr:rowOff>74083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84260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前年度に比べ増加しており、新型コロナワクチン接種事業や交流拠点複合施設管理運営事業などによる物件費の増加が主な要因である。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今後も定員の適正管理や指定管理者制度の活用、施設の民営化などを検討し、コストの削減を図っていく。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148872</xdr:rowOff>
    </xdr:from>
    <xdr:to>
      <xdr:col>23</xdr:col>
      <xdr:colOff>133350</xdr:colOff>
      <xdr:row>83</xdr:row>
      <xdr:rowOff>15644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07772"/>
          <a:ext cx="838200" cy="3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153174</xdr:rowOff>
    </xdr:from>
    <xdr:to>
      <xdr:col>19</xdr:col>
      <xdr:colOff>133350</xdr:colOff>
      <xdr:row>82</xdr:row>
      <xdr:rowOff>148872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40624"/>
          <a:ext cx="889000" cy="16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140088</xdr:rowOff>
    </xdr:from>
    <xdr:to>
      <xdr:col>15</xdr:col>
      <xdr:colOff>82550</xdr:colOff>
      <xdr:row>81</xdr:row>
      <xdr:rowOff>153174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27538"/>
          <a:ext cx="889000" cy="1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91281</xdr:rowOff>
    </xdr:from>
    <xdr:to>
      <xdr:col>15</xdr:col>
      <xdr:colOff>133350</xdr:colOff>
      <xdr:row>82</xdr:row>
      <xdr:rowOff>21431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31608</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140088</xdr:rowOff>
    </xdr:from>
    <xdr:to>
      <xdr:col>11</xdr:col>
      <xdr:colOff>31750</xdr:colOff>
      <xdr:row>82</xdr:row>
      <xdr:rowOff>74664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027538"/>
          <a:ext cx="889000" cy="10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63139</xdr:rowOff>
    </xdr:from>
    <xdr:to>
      <xdr:col>11</xdr:col>
      <xdr:colOff>82550</xdr:colOff>
      <xdr:row>81</xdr:row>
      <xdr:rowOff>164739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3466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60950</xdr:rowOff>
    </xdr:from>
    <xdr:to>
      <xdr:col>7</xdr:col>
      <xdr:colOff>31750</xdr:colOff>
      <xdr:row>81</xdr:row>
      <xdr:rowOff>162550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136294</xdr:rowOff>
    </xdr:from>
    <xdr:to>
      <xdr:col>23</xdr:col>
      <xdr:colOff>184150</xdr:colOff>
      <xdr:row>83</xdr:row>
      <xdr:rowOff>66444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9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152821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4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98072</xdr:rowOff>
    </xdr:from>
    <xdr:to>
      <xdr:col>19</xdr:col>
      <xdr:colOff>184150</xdr:colOff>
      <xdr:row>83</xdr:row>
      <xdr:rowOff>28222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38399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25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102374</xdr:rowOff>
    </xdr:from>
    <xdr:to>
      <xdr:col>15</xdr:col>
      <xdr:colOff>133350</xdr:colOff>
      <xdr:row>82</xdr:row>
      <xdr:rowOff>32524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8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17301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07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89288</xdr:rowOff>
    </xdr:from>
    <xdr:to>
      <xdr:col>11</xdr:col>
      <xdr:colOff>82550</xdr:colOff>
      <xdr:row>82</xdr:row>
      <xdr:rowOff>19438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4215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06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23864</xdr:rowOff>
    </xdr:from>
    <xdr:to>
      <xdr:col>7</xdr:col>
      <xdr:colOff>31750</xdr:colOff>
      <xdr:row>82</xdr:row>
      <xdr:rowOff>125464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110241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6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今後も国・県の勧告に準じて給与制度の見直しを行い、給与水準の適正化に努める。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141111</xdr:rowOff>
    </xdr:from>
    <xdr:to>
      <xdr:col>81</xdr:col>
      <xdr:colOff>44450</xdr:colOff>
      <xdr:row>81</xdr:row>
      <xdr:rowOff>141111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028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141111</xdr:rowOff>
    </xdr:from>
    <xdr:to>
      <xdr:col>77</xdr:col>
      <xdr:colOff>44450</xdr:colOff>
      <xdr:row>81</xdr:row>
      <xdr:rowOff>141111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028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141111</xdr:rowOff>
    </xdr:from>
    <xdr:to>
      <xdr:col>72</xdr:col>
      <xdr:colOff>203200</xdr:colOff>
      <xdr:row>82</xdr:row>
      <xdr:rowOff>23284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0285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167922</xdr:rowOff>
    </xdr:from>
    <xdr:to>
      <xdr:col>68</xdr:col>
      <xdr:colOff>152400</xdr:colOff>
      <xdr:row>82</xdr:row>
      <xdr:rowOff>23284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0553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90311</xdr:rowOff>
    </xdr:from>
    <xdr:to>
      <xdr:col>81</xdr:col>
      <xdr:colOff>95250</xdr:colOff>
      <xdr:row>82</xdr:row>
      <xdr:rowOff>20461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106838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82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90311</xdr:rowOff>
    </xdr:from>
    <xdr:to>
      <xdr:col>77</xdr:col>
      <xdr:colOff>95250</xdr:colOff>
      <xdr:row>82</xdr:row>
      <xdr:rowOff>20461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30638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74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90311</xdr:rowOff>
    </xdr:from>
    <xdr:to>
      <xdr:col>73</xdr:col>
      <xdr:colOff>44450</xdr:colOff>
      <xdr:row>82</xdr:row>
      <xdr:rowOff>20461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30638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7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143934</xdr:rowOff>
    </xdr:from>
    <xdr:to>
      <xdr:col>68</xdr:col>
      <xdr:colOff>203200</xdr:colOff>
      <xdr:row>82</xdr:row>
      <xdr:rowOff>74084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84261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117122</xdr:rowOff>
    </xdr:from>
    <xdr:to>
      <xdr:col>64</xdr:col>
      <xdr:colOff>152400</xdr:colOff>
      <xdr:row>82</xdr:row>
      <xdr:rowOff>47272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57449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事務事業量に応じた職員の適正配置を進めていることにより職員数は年々減少しているものの、それを上回る人口減少が進んでいるため、人口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人当たりの職員数は増加傾向にあり、さらに類似団体平均を上回っている。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今後は職員の能力開発と人材育成による組織力の向上に重点を置くとともに、可能な分野から積極的に民間委託を進めるなど行政運営のさらなる効率化を図ることにより、職員の適正化に取り組む。</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140970</xdr:rowOff>
    </xdr:from>
    <xdr:to>
      <xdr:col>81</xdr:col>
      <xdr:colOff>44450</xdr:colOff>
      <xdr:row>62</xdr:row>
      <xdr:rowOff>165100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708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133429</xdr:rowOff>
    </xdr:from>
    <xdr:to>
      <xdr:col>77</xdr:col>
      <xdr:colOff>44450</xdr:colOff>
      <xdr:row>62</xdr:row>
      <xdr:rowOff>140970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763329"/>
          <a:ext cx="8890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119856</xdr:rowOff>
    </xdr:from>
    <xdr:to>
      <xdr:col>72</xdr:col>
      <xdr:colOff>203200</xdr:colOff>
      <xdr:row>62</xdr:row>
      <xdr:rowOff>133429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749756"/>
          <a:ext cx="8890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66596</xdr:rowOff>
    </xdr:from>
    <xdr:to>
      <xdr:col>73</xdr:col>
      <xdr:colOff>44450</xdr:colOff>
      <xdr:row>60</xdr:row>
      <xdr:rowOff>168196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5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6923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2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100250</xdr:rowOff>
    </xdr:from>
    <xdr:to>
      <xdr:col>68</xdr:col>
      <xdr:colOff>152400</xdr:colOff>
      <xdr:row>62</xdr:row>
      <xdr:rowOff>119856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730150"/>
          <a:ext cx="8890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53022</xdr:rowOff>
    </xdr:from>
    <xdr:to>
      <xdr:col>68</xdr:col>
      <xdr:colOff>203200</xdr:colOff>
      <xdr:row>60</xdr:row>
      <xdr:rowOff>154622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4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164799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42466</xdr:rowOff>
    </xdr:from>
    <xdr:to>
      <xdr:col>64</xdr:col>
      <xdr:colOff>152400</xdr:colOff>
      <xdr:row>60</xdr:row>
      <xdr:rowOff>144066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154243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09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86377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90170</xdr:rowOff>
    </xdr:from>
    <xdr:to>
      <xdr:col>77</xdr:col>
      <xdr:colOff>95250</xdr:colOff>
      <xdr:row>63</xdr:row>
      <xdr:rowOff>20320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82629</xdr:rowOff>
    </xdr:from>
    <xdr:to>
      <xdr:col>73</xdr:col>
      <xdr:colOff>44450</xdr:colOff>
      <xdr:row>63</xdr:row>
      <xdr:rowOff>12779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169006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79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69056</xdr:rowOff>
    </xdr:from>
    <xdr:to>
      <xdr:col>68</xdr:col>
      <xdr:colOff>203200</xdr:colOff>
      <xdr:row>62</xdr:row>
      <xdr:rowOff>170656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155433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49450</xdr:rowOff>
    </xdr:from>
    <xdr:to>
      <xdr:col>64</xdr:col>
      <xdr:colOff>152400</xdr:colOff>
      <xdr:row>62</xdr:row>
      <xdr:rowOff>151050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7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135827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ポイントの減少となり、類似団体平均を下回っている。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主な要因としては、下水道事業への元利償還に対する繰出金が減少し、普通交付税、臨時財政対策債発行可能額が増加したことがあげられる。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緊急度・住民ニーズを的確に把握した事業の選択により、起債に大きく頼ることのない財政運営につとめ、また、交付税算入される地方債の活用や既発債の借換えなどを行い、利子償還額の平準化及び実質公債費比率の急激な上昇を抑制す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42</xdr:row>
      <xdr:rowOff>2419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053943"/>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2419</xdr:rowOff>
    </xdr:from>
    <xdr:to>
      <xdr:col>77</xdr:col>
      <xdr:colOff>44450</xdr:colOff>
      <xdr:row>42</xdr:row>
      <xdr:rowOff>94343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203319"/>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94343</xdr:rowOff>
    </xdr:from>
    <xdr:to>
      <xdr:col>72</xdr:col>
      <xdr:colOff>203200</xdr:colOff>
      <xdr:row>42</xdr:row>
      <xdr:rowOff>128815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82852</xdr:rowOff>
    </xdr:from>
    <xdr:to>
      <xdr:col>68</xdr:col>
      <xdr:colOff>152400</xdr:colOff>
      <xdr:row>42</xdr:row>
      <xdr:rowOff>128815</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7283752"/>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145143</xdr:rowOff>
    </xdr:from>
    <xdr:to>
      <xdr:col>81</xdr:col>
      <xdr:colOff>95250</xdr:colOff>
      <xdr:row>41</xdr:row>
      <xdr:rowOff>75293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161670</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123069</xdr:rowOff>
    </xdr:from>
    <xdr:to>
      <xdr:col>77</xdr:col>
      <xdr:colOff>95250</xdr:colOff>
      <xdr:row>42</xdr:row>
      <xdr:rowOff>53219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37996</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43543</xdr:rowOff>
    </xdr:from>
    <xdr:to>
      <xdr:col>73</xdr:col>
      <xdr:colOff>44450</xdr:colOff>
      <xdr:row>42</xdr:row>
      <xdr:rowOff>145143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78015</xdr:rowOff>
    </xdr:from>
    <xdr:to>
      <xdr:col>68</xdr:col>
      <xdr:colOff>203200</xdr:colOff>
      <xdr:row>43</xdr:row>
      <xdr:rowOff>8165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32052</xdr:rowOff>
    </xdr:from>
    <xdr:to>
      <xdr:col>64</xdr:col>
      <xdr:colOff>152400</xdr:colOff>
      <xdr:row>42</xdr:row>
      <xdr:rowOff>133652</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118429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ポイントの減少となったが、類似団体平均を大きく上回っている。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地方債の現在高や、下水道事業への元利償還に対する繰出金が減少し、普通交付税、臨時財政対策債発行可能額が増加したことが主な要因である。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後世への負担を少しでも軽減するよう、事業の実施については効果や必要性を検証した上で選択と集中を行うとともに、地方債の発行に当たっては交付税算入される地方債を活用するなど、財政の健全化を図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149479</xdr:rowOff>
    </xdr:from>
    <xdr:to>
      <xdr:col>81</xdr:col>
      <xdr:colOff>44450</xdr:colOff>
      <xdr:row>17</xdr:row>
      <xdr:rowOff>134874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892679"/>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134874</xdr:rowOff>
    </xdr:from>
    <xdr:to>
      <xdr:col>77</xdr:col>
      <xdr:colOff>44450</xdr:colOff>
      <xdr:row>18</xdr:row>
      <xdr:rowOff>79851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049524"/>
          <a:ext cx="889000" cy="1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53308</xdr:rowOff>
    </xdr:from>
    <xdr:to>
      <xdr:col>72</xdr:col>
      <xdr:colOff>203200</xdr:colOff>
      <xdr:row>18</xdr:row>
      <xdr:rowOff>79851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3139408"/>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103029</xdr:rowOff>
    </xdr:from>
    <xdr:to>
      <xdr:col>73</xdr:col>
      <xdr:colOff>44450</xdr:colOff>
      <xdr:row>16</xdr:row>
      <xdr:rowOff>33179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67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43356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44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7461</xdr:rowOff>
    </xdr:from>
    <xdr:to>
      <xdr:col>68</xdr:col>
      <xdr:colOff>152400</xdr:colOff>
      <xdr:row>18</xdr:row>
      <xdr:rowOff>53308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3093561"/>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101822</xdr:rowOff>
    </xdr:from>
    <xdr:to>
      <xdr:col>68</xdr:col>
      <xdr:colOff>203200</xdr:colOff>
      <xdr:row>16</xdr:row>
      <xdr:rowOff>31972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42149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138017</xdr:rowOff>
    </xdr:from>
    <xdr:to>
      <xdr:col>64</xdr:col>
      <xdr:colOff>152400</xdr:colOff>
      <xdr:row>16</xdr:row>
      <xdr:rowOff>68167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78344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7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98679</xdr:rowOff>
    </xdr:from>
    <xdr:to>
      <xdr:col>81</xdr:col>
      <xdr:colOff>95250</xdr:colOff>
      <xdr:row>17</xdr:row>
      <xdr:rowOff>28829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70756</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81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84074</xdr:rowOff>
    </xdr:from>
    <xdr:to>
      <xdr:col>77</xdr:col>
      <xdr:colOff>95250</xdr:colOff>
      <xdr:row>18</xdr:row>
      <xdr:rowOff>14224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9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170451</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08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29051</xdr:rowOff>
    </xdr:from>
    <xdr:to>
      <xdr:col>73</xdr:col>
      <xdr:colOff>44450</xdr:colOff>
      <xdr:row>18</xdr:row>
      <xdr:rowOff>130651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1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115428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20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2508</xdr:rowOff>
    </xdr:from>
    <xdr:to>
      <xdr:col>68</xdr:col>
      <xdr:colOff>203200</xdr:colOff>
      <xdr:row>18</xdr:row>
      <xdr:rowOff>104108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0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88885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17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128111</xdr:rowOff>
    </xdr:from>
    <xdr:to>
      <xdr:col>64</xdr:col>
      <xdr:colOff>152400</xdr:colOff>
      <xdr:row>18</xdr:row>
      <xdr:rowOff>58261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0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43038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12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425758"/>
    <xdr:sp macro="" textlink="">
      <xdr:nvSpPr>
        <xdr:cNvPr id="477" name="テキスト ボックス 476">
          <a:extLst>
            <a:ext uri="{FF2B5EF4-FFF2-40B4-BE49-F238E27FC236}">
              <a16:creationId xmlns:a16="http://schemas.microsoft.com/office/drawing/2014/main" id="{26B5F704-5D76-4EFD-BF1B-BC39C2733055}"/>
            </a:ext>
          </a:extLst>
        </xdr:cNvPr>
        <xdr:cNvSpPr txBox="1"/>
      </xdr:nvSpPr>
      <xdr:spPr>
        <a:xfrm>
          <a:off x="762000" y="451485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48,091
47,681
351.91
24,196,326
23,183,054
968,023
14,527,763
27,599,809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類似団体平均と比べ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％となっているのは、保育園運営を直営で行っていること、単独消防で本署、分署があること等が要因であり、行政サービスの提供方法の差異によるものと言える。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今後も、職員人件費における新規採用の抑制や、人員の適正な配置、デジタル技術の活用による内部事務の見直し等により、効果的かつ効率的な行政運営を行いながら人件費の削減に努める。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39</xdr:row>
      <xdr:rowOff>20865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6421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124278</xdr:rowOff>
    </xdr:from>
    <xdr:to>
      <xdr:col>19</xdr:col>
      <xdr:colOff>187325</xdr:colOff>
      <xdr:row>39</xdr:row>
      <xdr:rowOff>20865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467928"/>
          <a:ext cx="8890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102507</xdr:rowOff>
    </xdr:from>
    <xdr:to>
      <xdr:col>15</xdr:col>
      <xdr:colOff>98425</xdr:colOff>
      <xdr:row>37</xdr:row>
      <xdr:rowOff>124278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446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40822</xdr:rowOff>
    </xdr:from>
    <xdr:to>
      <xdr:col>15</xdr:col>
      <xdr:colOff>149225</xdr:colOff>
      <xdr:row>37</xdr:row>
      <xdr:rowOff>142422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152599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102507</xdr:rowOff>
    </xdr:from>
    <xdr:to>
      <xdr:col>11</xdr:col>
      <xdr:colOff>9525</xdr:colOff>
      <xdr:row>38</xdr:row>
      <xdr:rowOff>29028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446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40822</xdr:rowOff>
    </xdr:from>
    <xdr:to>
      <xdr:col>11</xdr:col>
      <xdr:colOff>60325</xdr:colOff>
      <xdr:row>37</xdr:row>
      <xdr:rowOff>142422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152599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40822</xdr:rowOff>
    </xdr:from>
    <xdr:to>
      <xdr:col>6</xdr:col>
      <xdr:colOff>171450</xdr:colOff>
      <xdr:row>37</xdr:row>
      <xdr:rowOff>142422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152599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141515</xdr:rowOff>
    </xdr:from>
    <xdr:to>
      <xdr:col>20</xdr:col>
      <xdr:colOff>38100</xdr:colOff>
      <xdr:row>39</xdr:row>
      <xdr:rowOff>71665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56442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73478</xdr:rowOff>
    </xdr:from>
    <xdr:to>
      <xdr:col>15</xdr:col>
      <xdr:colOff>149225</xdr:colOff>
      <xdr:row>38</xdr:row>
      <xdr:rowOff>3628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159855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51707</xdr:rowOff>
    </xdr:from>
    <xdr:to>
      <xdr:col>11</xdr:col>
      <xdr:colOff>60325</xdr:colOff>
      <xdr:row>37</xdr:row>
      <xdr:rowOff>153307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138084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149678</xdr:rowOff>
    </xdr:from>
    <xdr:to>
      <xdr:col>6</xdr:col>
      <xdr:colOff>171450</xdr:colOff>
      <xdr:row>38</xdr:row>
      <xdr:rowOff>79828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64605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ポイント増加したものの、類似団体並みとなっている。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今後は、効果的かつ効率的な行政運営を行うための民間委託化やデジタル技術の活用等により、物件費の増加が考えられるが、事業の見直し等によりコストの抑制に努める。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96520</xdr:rowOff>
    </xdr:from>
    <xdr:to>
      <xdr:col>82</xdr:col>
      <xdr:colOff>107950</xdr:colOff>
      <xdr:row>16</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39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96520</xdr:rowOff>
    </xdr:from>
    <xdr:to>
      <xdr:col>78</xdr:col>
      <xdr:colOff>69850</xdr:colOff>
      <xdr:row>16</xdr:row>
      <xdr:rowOff>134620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39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16</xdr:row>
      <xdr:rowOff>134620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62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16</xdr:row>
      <xdr:rowOff>119380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62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45720</xdr:rowOff>
    </xdr:from>
    <xdr:to>
      <xdr:col>78</xdr:col>
      <xdr:colOff>120650</xdr:colOff>
      <xdr:row>16</xdr:row>
      <xdr:rowOff>147320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157497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ポイント減少したものの、類似団体平均を上回っている。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年少人口の減少に伴い、児童手当給付費等が年々減少している一方、障害福祉サービス費は増加の傾向にある。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今後も障害福祉サービス費の増加が見込まれるが、制度に沿った適正な事業実施を行い、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扶助費の適正化に努める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95250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79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95250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4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38100</xdr:rowOff>
    </xdr:from>
    <xdr:to>
      <xdr:col>11</xdr:col>
      <xdr:colOff>9525</xdr:colOff>
      <xdr:row>56</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39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99077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99077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ポイント減少し、類似団体並みとなっている。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財政運営の改善を図り、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一般会計の負担額を減らしていくよう努める。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67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58</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901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1270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7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1270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1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158767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ポイント増加したものの、類似団体平均を下回っている。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引き続き補助金の交付団体の事業内容の精査を行うとともに、補助事業の効果や必要性を検証・評価し、交付の妥当性を判断していく。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88138</xdr:rowOff>
    </xdr:from>
    <xdr:to>
      <xdr:col>82</xdr:col>
      <xdr:colOff>107950</xdr:colOff>
      <xdr:row>35</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888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88138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0568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35</xdr:row>
      <xdr:rowOff>56134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340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33274</xdr:rowOff>
    </xdr:from>
    <xdr:to>
      <xdr:col>69</xdr:col>
      <xdr:colOff>92075</xdr:colOff>
      <xdr:row>35</xdr:row>
      <xdr:rowOff>42418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0340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37338</xdr:rowOff>
    </xdr:from>
    <xdr:to>
      <xdr:col>78</xdr:col>
      <xdr:colOff>120650</xdr:colOff>
      <xdr:row>35</xdr:row>
      <xdr:rowOff>138938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149115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153924</xdr:rowOff>
    </xdr:from>
    <xdr:to>
      <xdr:col>69</xdr:col>
      <xdr:colOff>142875</xdr:colOff>
      <xdr:row>35</xdr:row>
      <xdr:rowOff>84074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94251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163068</xdr:rowOff>
    </xdr:from>
    <xdr:to>
      <xdr:col>65</xdr:col>
      <xdr:colOff>53975</xdr:colOff>
      <xdr:row>35</xdr:row>
      <xdr:rowOff>93218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103395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ポイント減少したものの、類似団体平均を上回っている。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今後は交流拠点複合施設建設に係る償還や廃棄物中間処理施設の建設に係る償還により公債費の増加が見込まれるが、事業の選択と集中により、地方債新規発行を抑制し、公債費の削減に努める。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66039</xdr:rowOff>
    </xdr:from>
    <xdr:to>
      <xdr:col>24</xdr:col>
      <xdr:colOff>25400</xdr:colOff>
      <xdr:row>78</xdr:row>
      <xdr:rowOff>96520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4391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96520</xdr:rowOff>
    </xdr:from>
    <xdr:to>
      <xdr:col>19</xdr:col>
      <xdr:colOff>187325</xdr:colOff>
      <xdr:row>78</xdr:row>
      <xdr:rowOff>104139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469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78</xdr:row>
      <xdr:rowOff>111761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477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88900</xdr:rowOff>
    </xdr:from>
    <xdr:to>
      <xdr:col>11</xdr:col>
      <xdr:colOff>9525</xdr:colOff>
      <xdr:row>78</xdr:row>
      <xdr:rowOff>111761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462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80011</xdr:rowOff>
    </xdr:from>
    <xdr:to>
      <xdr:col>11</xdr:col>
      <xdr:colOff>60325</xdr:colOff>
      <xdr:row>78</xdr:row>
      <xdr:rowOff>10161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20338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43197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158766</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45720</xdr:rowOff>
    </xdr:from>
    <xdr:to>
      <xdr:col>20</xdr:col>
      <xdr:colOff>38100</xdr:colOff>
      <xdr:row>78</xdr:row>
      <xdr:rowOff>147320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132097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53339</xdr:rowOff>
    </xdr:from>
    <xdr:to>
      <xdr:col>15</xdr:col>
      <xdr:colOff>149225</xdr:colOff>
      <xdr:row>78</xdr:row>
      <xdr:rowOff>154939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139716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60961</xdr:rowOff>
    </xdr:from>
    <xdr:to>
      <xdr:col>11</xdr:col>
      <xdr:colOff>60325</xdr:colOff>
      <xdr:row>78</xdr:row>
      <xdr:rowOff>162561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147338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今後も行政評価に基づいた事務事業の見直しを行い、経常経費の削減に努める。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75</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194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110998</xdr:rowOff>
    </xdr:from>
    <xdr:to>
      <xdr:col>78</xdr:col>
      <xdr:colOff>69850</xdr:colOff>
      <xdr:row>76</xdr:row>
      <xdr:rowOff>49276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9697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xdr:rowOff>
    </xdr:from>
    <xdr:to>
      <xdr:col>73</xdr:col>
      <xdr:colOff>180975</xdr:colOff>
      <xdr:row>76</xdr:row>
      <xdr:rowOff>49276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38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xdr:rowOff>
    </xdr:from>
    <xdr:to>
      <xdr:col>69</xdr:col>
      <xdr:colOff>92075</xdr:colOff>
      <xdr:row>76</xdr:row>
      <xdr:rowOff>12700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038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26433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60198</xdr:rowOff>
    </xdr:from>
    <xdr:to>
      <xdr:col>78</xdr:col>
      <xdr:colOff>120650</xdr:colOff>
      <xdr:row>75</xdr:row>
      <xdr:rowOff>161798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525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169926</xdr:rowOff>
    </xdr:from>
    <xdr:to>
      <xdr:col>74</xdr:col>
      <xdr:colOff>31750</xdr:colOff>
      <xdr:row>76</xdr:row>
      <xdr:rowOff>100076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110253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128778</xdr:rowOff>
    </xdr:from>
    <xdr:to>
      <xdr:col>69</xdr:col>
      <xdr:colOff>142875</xdr:colOff>
      <xdr:row>76</xdr:row>
      <xdr:rowOff>58928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69105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38108</xdr:rowOff>
    </xdr:from>
    <xdr:to>
      <xdr:col>29</xdr:col>
      <xdr:colOff>127000</xdr:colOff>
      <xdr:row>17</xdr:row>
      <xdr:rowOff>50638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00383"/>
          <a:ext cx="647700" cy="12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50638</xdr:rowOff>
    </xdr:from>
    <xdr:to>
      <xdr:col>26</xdr:col>
      <xdr:colOff>50800</xdr:colOff>
      <xdr:row>17</xdr:row>
      <xdr:rowOff>135763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12913"/>
          <a:ext cx="698500" cy="85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135763</xdr:rowOff>
    </xdr:from>
    <xdr:to>
      <xdr:col>22</xdr:col>
      <xdr:colOff>114300</xdr:colOff>
      <xdr:row>17</xdr:row>
      <xdr:rowOff>156151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98038"/>
          <a:ext cx="698500" cy="20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125582</xdr:rowOff>
    </xdr:from>
    <xdr:to>
      <xdr:col>22</xdr:col>
      <xdr:colOff>165100</xdr:colOff>
      <xdr:row>18</xdr:row>
      <xdr:rowOff>55732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40509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1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97615</xdr:rowOff>
    </xdr:from>
    <xdr:to>
      <xdr:col>18</xdr:col>
      <xdr:colOff>177800</xdr:colOff>
      <xdr:row>17</xdr:row>
      <xdr:rowOff>156151</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059890"/>
          <a:ext cx="698500" cy="58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143442</xdr:rowOff>
    </xdr:from>
    <xdr:to>
      <xdr:col>19</xdr:col>
      <xdr:colOff>38100</xdr:colOff>
      <xdr:row>18</xdr:row>
      <xdr:rowOff>73592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58369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1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158858</xdr:rowOff>
    </xdr:from>
    <xdr:to>
      <xdr:col>15</xdr:col>
      <xdr:colOff>101600</xdr:colOff>
      <xdr:row>18</xdr:row>
      <xdr:rowOff>89008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211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73785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0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158758</xdr:rowOff>
    </xdr:from>
    <xdr:to>
      <xdr:col>29</xdr:col>
      <xdr:colOff>177800</xdr:colOff>
      <xdr:row>17</xdr:row>
      <xdr:rowOff>88908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49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130835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171288</xdr:rowOff>
    </xdr:from>
    <xdr:to>
      <xdr:col>26</xdr:col>
      <xdr:colOff>101600</xdr:colOff>
      <xdr:row>17</xdr:row>
      <xdr:rowOff>101438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6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86215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4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84963</xdr:rowOff>
    </xdr:from>
    <xdr:to>
      <xdr:col>22</xdr:col>
      <xdr:colOff>165100</xdr:colOff>
      <xdr:row>18</xdr:row>
      <xdr:rowOff>15113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47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25290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8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105351</xdr:rowOff>
    </xdr:from>
    <xdr:to>
      <xdr:col>19</xdr:col>
      <xdr:colOff>38100</xdr:colOff>
      <xdr:row>18</xdr:row>
      <xdr:rowOff>35501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67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45678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83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46815</xdr:rowOff>
    </xdr:from>
    <xdr:to>
      <xdr:col>15</xdr:col>
      <xdr:colOff>101600</xdr:colOff>
      <xdr:row>17</xdr:row>
      <xdr:rowOff>148415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09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158592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77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55775</xdr:rowOff>
    </xdr:from>
    <xdr:to>
      <xdr:col>29</xdr:col>
      <xdr:colOff>127000</xdr:colOff>
      <xdr:row>36</xdr:row>
      <xdr:rowOff>114656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7009025"/>
          <a:ext cx="647700" cy="58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256714</xdr:rowOff>
    </xdr:from>
    <xdr:to>
      <xdr:col>26</xdr:col>
      <xdr:colOff>50800</xdr:colOff>
      <xdr:row>36</xdr:row>
      <xdr:rowOff>55775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867064"/>
          <a:ext cx="698500" cy="141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218538</xdr:rowOff>
    </xdr:from>
    <xdr:to>
      <xdr:col>22</xdr:col>
      <xdr:colOff>114300</xdr:colOff>
      <xdr:row>35</xdr:row>
      <xdr:rowOff>256714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828888"/>
          <a:ext cx="698500" cy="3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9155</xdr:rowOff>
    </xdr:from>
    <xdr:to>
      <xdr:col>22</xdr:col>
      <xdr:colOff>165100</xdr:colOff>
      <xdr:row>37</xdr:row>
      <xdr:rowOff>110755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7133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95532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22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218538</xdr:rowOff>
    </xdr:from>
    <xdr:to>
      <xdr:col>18</xdr:col>
      <xdr:colOff>177800</xdr:colOff>
      <xdr:row>35</xdr:row>
      <xdr:rowOff>269026</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828888"/>
          <a:ext cx="698500" cy="50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165877</xdr:rowOff>
    </xdr:from>
    <xdr:to>
      <xdr:col>19</xdr:col>
      <xdr:colOff>38100</xdr:colOff>
      <xdr:row>37</xdr:row>
      <xdr:rowOff>96027</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7119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80804</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20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139784</xdr:rowOff>
    </xdr:from>
    <xdr:to>
      <xdr:col>15</xdr:col>
      <xdr:colOff>101600</xdr:colOff>
      <xdr:row>37</xdr:row>
      <xdr:rowOff>69934</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7093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54711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17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63856</xdr:rowOff>
    </xdr:from>
    <xdr:to>
      <xdr:col>29</xdr:col>
      <xdr:colOff>177800</xdr:colOff>
      <xdr:row>36</xdr:row>
      <xdr:rowOff>165456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017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35933</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98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4975</xdr:rowOff>
    </xdr:from>
    <xdr:to>
      <xdr:col>26</xdr:col>
      <xdr:colOff>101600</xdr:colOff>
      <xdr:row>36</xdr:row>
      <xdr:rowOff>106575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58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91352</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44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205914</xdr:rowOff>
    </xdr:from>
    <xdr:to>
      <xdr:col>22</xdr:col>
      <xdr:colOff>165100</xdr:colOff>
      <xdr:row>35</xdr:row>
      <xdr:rowOff>307514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816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317691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58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167738</xdr:rowOff>
    </xdr:from>
    <xdr:to>
      <xdr:col>19</xdr:col>
      <xdr:colOff>38100</xdr:colOff>
      <xdr:row>35</xdr:row>
      <xdr:rowOff>269338</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778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279515</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54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218226</xdr:rowOff>
    </xdr:from>
    <xdr:to>
      <xdr:col>15</xdr:col>
      <xdr:colOff>101600</xdr:colOff>
      <xdr:row>35</xdr:row>
      <xdr:rowOff>319826</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828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330003</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59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48,091
47,681
351.91
24,196,326
23,183,054
968,023
14,527,763
27,599,809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60849</xdr:rowOff>
    </xdr:from>
    <xdr:to>
      <xdr:col>24</xdr:col>
      <xdr:colOff>63500</xdr:colOff>
      <xdr:row>35</xdr:row>
      <xdr:rowOff>85440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61599"/>
          <a:ext cx="8382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85440</xdr:rowOff>
    </xdr:from>
    <xdr:to>
      <xdr:col>19</xdr:col>
      <xdr:colOff>177800</xdr:colOff>
      <xdr:row>36</xdr:row>
      <xdr:rowOff>96511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86190"/>
          <a:ext cx="889000" cy="18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96511</xdr:rowOff>
    </xdr:from>
    <xdr:to>
      <xdr:col>15</xdr:col>
      <xdr:colOff>50800</xdr:colOff>
      <xdr:row>36</xdr:row>
      <xdr:rowOff>122277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68711"/>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10539</xdr:rowOff>
    </xdr:from>
    <xdr:to>
      <xdr:col>15</xdr:col>
      <xdr:colOff>101600</xdr:colOff>
      <xdr:row>37</xdr:row>
      <xdr:rowOff>112139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103266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96641</xdr:rowOff>
    </xdr:from>
    <xdr:to>
      <xdr:col>10</xdr:col>
      <xdr:colOff>114300</xdr:colOff>
      <xdr:row>36</xdr:row>
      <xdr:rowOff>122277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68841"/>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21186</xdr:rowOff>
    </xdr:from>
    <xdr:to>
      <xdr:col>10</xdr:col>
      <xdr:colOff>165100</xdr:colOff>
      <xdr:row>37</xdr:row>
      <xdr:rowOff>122786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113913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34265</xdr:rowOff>
    </xdr:from>
    <xdr:to>
      <xdr:col>6</xdr:col>
      <xdr:colOff>38100</xdr:colOff>
      <xdr:row>37</xdr:row>
      <xdr:rowOff>135865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126992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10049</xdr:rowOff>
    </xdr:from>
    <xdr:to>
      <xdr:col>24</xdr:col>
      <xdr:colOff>114300</xdr:colOff>
      <xdr:row>35</xdr:row>
      <xdr:rowOff>111649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1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159926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8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34640</xdr:rowOff>
    </xdr:from>
    <xdr:to>
      <xdr:col>20</xdr:col>
      <xdr:colOff>38100</xdr:colOff>
      <xdr:row>35</xdr:row>
      <xdr:rowOff>136240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3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127367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45711</xdr:rowOff>
    </xdr:from>
    <xdr:to>
      <xdr:col>15</xdr:col>
      <xdr:colOff>101600</xdr:colOff>
      <xdr:row>36</xdr:row>
      <xdr:rowOff>147311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1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163838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9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71477</xdr:rowOff>
    </xdr:from>
    <xdr:to>
      <xdr:col>10</xdr:col>
      <xdr:colOff>165100</xdr:colOff>
      <xdr:row>37</xdr:row>
      <xdr:rowOff>1627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18154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1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45841</xdr:rowOff>
    </xdr:from>
    <xdr:to>
      <xdr:col>6</xdr:col>
      <xdr:colOff>38100</xdr:colOff>
      <xdr:row>36</xdr:row>
      <xdr:rowOff>147441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1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163968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9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73645</xdr:rowOff>
    </xdr:from>
    <xdr:to>
      <xdr:col>24</xdr:col>
      <xdr:colOff>63500</xdr:colOff>
      <xdr:row>57</xdr:row>
      <xdr:rowOff>155158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46295"/>
          <a:ext cx="838200" cy="8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135215</xdr:rowOff>
    </xdr:from>
    <xdr:to>
      <xdr:col>19</xdr:col>
      <xdr:colOff>177800</xdr:colOff>
      <xdr:row>57</xdr:row>
      <xdr:rowOff>155158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907865"/>
          <a:ext cx="8890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135215</xdr:rowOff>
    </xdr:from>
    <xdr:to>
      <xdr:col>15</xdr:col>
      <xdr:colOff>50800</xdr:colOff>
      <xdr:row>57</xdr:row>
      <xdr:rowOff>157966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07865"/>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15171</xdr:rowOff>
    </xdr:from>
    <xdr:to>
      <xdr:col>15</xdr:col>
      <xdr:colOff>101600</xdr:colOff>
      <xdr:row>57</xdr:row>
      <xdr:rowOff>116771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133298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87905</xdr:rowOff>
    </xdr:from>
    <xdr:to>
      <xdr:col>10</xdr:col>
      <xdr:colOff>114300</xdr:colOff>
      <xdr:row>57</xdr:row>
      <xdr:rowOff>157966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60555"/>
          <a:ext cx="889000" cy="7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45869</xdr:rowOff>
    </xdr:from>
    <xdr:to>
      <xdr:col>10</xdr:col>
      <xdr:colOff>165100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48013</xdr:rowOff>
    </xdr:from>
    <xdr:to>
      <xdr:col>6</xdr:col>
      <xdr:colOff>38100</xdr:colOff>
      <xdr:row>57</xdr:row>
      <xdr:rowOff>149613</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140740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22845</xdr:rowOff>
    </xdr:from>
    <xdr:to>
      <xdr:col>24</xdr:col>
      <xdr:colOff>114300</xdr:colOff>
      <xdr:row>57</xdr:row>
      <xdr:rowOff>124445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9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1272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7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104358</xdr:rowOff>
    </xdr:from>
    <xdr:to>
      <xdr:col>20</xdr:col>
      <xdr:colOff>38100</xdr:colOff>
      <xdr:row>58</xdr:row>
      <xdr:rowOff>34508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25635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6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84415</xdr:rowOff>
    </xdr:from>
    <xdr:to>
      <xdr:col>15</xdr:col>
      <xdr:colOff>101600</xdr:colOff>
      <xdr:row>58</xdr:row>
      <xdr:rowOff>14565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5692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4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107166</xdr:rowOff>
    </xdr:from>
    <xdr:to>
      <xdr:col>10</xdr:col>
      <xdr:colOff>165100</xdr:colOff>
      <xdr:row>58</xdr:row>
      <xdr:rowOff>37316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7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28443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7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37105</xdr:rowOff>
    </xdr:from>
    <xdr:to>
      <xdr:col>6</xdr:col>
      <xdr:colOff>38100</xdr:colOff>
      <xdr:row>57</xdr:row>
      <xdr:rowOff>138705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0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155232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58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106020</xdr:rowOff>
    </xdr:from>
    <xdr:to>
      <xdr:col>24</xdr:col>
      <xdr:colOff>63500</xdr:colOff>
      <xdr:row>78</xdr:row>
      <xdr:rowOff>4141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307670"/>
          <a:ext cx="8382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5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106020</xdr:rowOff>
    </xdr:from>
    <xdr:to>
      <xdr:col>19</xdr:col>
      <xdr:colOff>177800</xdr:colOff>
      <xdr:row>78</xdr:row>
      <xdr:rowOff>130214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07670"/>
          <a:ext cx="889000" cy="19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103636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47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95675</xdr:rowOff>
    </xdr:from>
    <xdr:to>
      <xdr:col>15</xdr:col>
      <xdr:colOff>50800</xdr:colOff>
      <xdr:row>78</xdr:row>
      <xdr:rowOff>130214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68775"/>
          <a:ext cx="889000" cy="3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90996</xdr:rowOff>
    </xdr:from>
    <xdr:to>
      <xdr:col>15</xdr:col>
      <xdr:colOff>101600</xdr:colOff>
      <xdr:row>79</xdr:row>
      <xdr:rowOff>21146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64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12273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55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135547</xdr:rowOff>
    </xdr:from>
    <xdr:to>
      <xdr:col>10</xdr:col>
      <xdr:colOff>114300</xdr:colOff>
      <xdr:row>78</xdr:row>
      <xdr:rowOff>95675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37197"/>
          <a:ext cx="889000" cy="13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87433</xdr:rowOff>
    </xdr:from>
    <xdr:to>
      <xdr:col>10</xdr:col>
      <xdr:colOff>165100</xdr:colOff>
      <xdr:row>79</xdr:row>
      <xdr:rowOff>17583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6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8710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5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71013</xdr:rowOff>
    </xdr:from>
    <xdr:to>
      <xdr:col>6</xdr:col>
      <xdr:colOff>38100</xdr:colOff>
      <xdr:row>79</xdr:row>
      <xdr:rowOff>1163</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4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163740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53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124791</xdr:rowOff>
    </xdr:from>
    <xdr:to>
      <xdr:col>24</xdr:col>
      <xdr:colOff>114300</xdr:colOff>
      <xdr:row>78</xdr:row>
      <xdr:rowOff>54941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147668</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1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55220</xdr:rowOff>
    </xdr:from>
    <xdr:to>
      <xdr:col>20</xdr:col>
      <xdr:colOff>38100</xdr:colOff>
      <xdr:row>77</xdr:row>
      <xdr:rowOff>156820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1897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03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79414</xdr:rowOff>
    </xdr:from>
    <xdr:to>
      <xdr:col>15</xdr:col>
      <xdr:colOff>101600</xdr:colOff>
      <xdr:row>79</xdr:row>
      <xdr:rowOff>9564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26091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22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44875</xdr:rowOff>
    </xdr:from>
    <xdr:to>
      <xdr:col>10</xdr:col>
      <xdr:colOff>165100</xdr:colOff>
      <xdr:row>78</xdr:row>
      <xdr:rowOff>146475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163002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19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84747</xdr:rowOff>
    </xdr:from>
    <xdr:to>
      <xdr:col>6</xdr:col>
      <xdr:colOff>38100</xdr:colOff>
      <xdr:row>78</xdr:row>
      <xdr:rowOff>14897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31424</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06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91593</xdr:rowOff>
    </xdr:from>
    <xdr:to>
      <xdr:col>24</xdr:col>
      <xdr:colOff>63500</xdr:colOff>
      <xdr:row>97</xdr:row>
      <xdr:rowOff>162534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50793"/>
          <a:ext cx="838200" cy="24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162534</xdr:rowOff>
    </xdr:from>
    <xdr:to>
      <xdr:col>19</xdr:col>
      <xdr:colOff>177800</xdr:colOff>
      <xdr:row>98</xdr:row>
      <xdr:rowOff>36716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93184"/>
          <a:ext cx="889000" cy="4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36716</xdr:rowOff>
    </xdr:from>
    <xdr:to>
      <xdr:col>15</xdr:col>
      <xdr:colOff>50800</xdr:colOff>
      <xdr:row>98</xdr:row>
      <xdr:rowOff>91439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38816"/>
          <a:ext cx="889000" cy="5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31483</xdr:rowOff>
    </xdr:from>
    <xdr:to>
      <xdr:col>15</xdr:col>
      <xdr:colOff>101600</xdr:colOff>
      <xdr:row>97</xdr:row>
      <xdr:rowOff>133083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149610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91439</xdr:rowOff>
    </xdr:from>
    <xdr:to>
      <xdr:col>10</xdr:col>
      <xdr:colOff>114300</xdr:colOff>
      <xdr:row>99</xdr:row>
      <xdr:rowOff>15354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93539"/>
          <a:ext cx="889000" cy="9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80975</xdr:rowOff>
    </xdr:from>
    <xdr:to>
      <xdr:col>10</xdr:col>
      <xdr:colOff>165100</xdr:colOff>
      <xdr:row>98</xdr:row>
      <xdr:rowOff>11125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27652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84252</xdr:rowOff>
    </xdr:from>
    <xdr:to>
      <xdr:col>6</xdr:col>
      <xdr:colOff>38100</xdr:colOff>
      <xdr:row>98</xdr:row>
      <xdr:rowOff>14402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30929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40793</xdr:rowOff>
    </xdr:from>
    <xdr:to>
      <xdr:col>24</xdr:col>
      <xdr:colOff>114300</xdr:colOff>
      <xdr:row>96</xdr:row>
      <xdr:rowOff>142393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19220</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7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111734</xdr:rowOff>
    </xdr:from>
    <xdr:to>
      <xdr:col>20</xdr:col>
      <xdr:colOff>38100</xdr:colOff>
      <xdr:row>98</xdr:row>
      <xdr:rowOff>41884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4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33011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157366</xdr:rowOff>
    </xdr:from>
    <xdr:to>
      <xdr:col>15</xdr:col>
      <xdr:colOff>101600</xdr:colOff>
      <xdr:row>98</xdr:row>
      <xdr:rowOff>87516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78643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8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40639</xdr:rowOff>
    </xdr:from>
    <xdr:to>
      <xdr:col>10</xdr:col>
      <xdr:colOff>165100</xdr:colOff>
      <xdr:row>98</xdr:row>
      <xdr:rowOff>142239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4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133366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3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136004</xdr:rowOff>
    </xdr:from>
    <xdr:to>
      <xdr:col>6</xdr:col>
      <xdr:colOff>38100</xdr:colOff>
      <xdr:row>99</xdr:row>
      <xdr:rowOff>66154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57281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3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72560</xdr:rowOff>
    </xdr:from>
    <xdr:to>
      <xdr:col>55</xdr:col>
      <xdr:colOff>0</xdr:colOff>
      <xdr:row>36</xdr:row>
      <xdr:rowOff>161417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558960"/>
          <a:ext cx="838200" cy="77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72560</xdr:rowOff>
    </xdr:from>
    <xdr:to>
      <xdr:col>50</xdr:col>
      <xdr:colOff>114300</xdr:colOff>
      <xdr:row>37</xdr:row>
      <xdr:rowOff>110134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558960"/>
          <a:ext cx="889000" cy="89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110134</xdr:rowOff>
    </xdr:from>
    <xdr:to>
      <xdr:col>45</xdr:col>
      <xdr:colOff>177800</xdr:colOff>
      <xdr:row>37</xdr:row>
      <xdr:rowOff>125108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53784"/>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131823</xdr:rowOff>
    </xdr:from>
    <xdr:to>
      <xdr:col>46</xdr:col>
      <xdr:colOff>38100</xdr:colOff>
      <xdr:row>37</xdr:row>
      <xdr:rowOff>61973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78500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91435</xdr:rowOff>
    </xdr:from>
    <xdr:to>
      <xdr:col>41</xdr:col>
      <xdr:colOff>50800</xdr:colOff>
      <xdr:row>37</xdr:row>
      <xdr:rowOff>125108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35085"/>
          <a:ext cx="889000" cy="3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163241</xdr:rowOff>
    </xdr:from>
    <xdr:to>
      <xdr:col>41</xdr:col>
      <xdr:colOff>101600</xdr:colOff>
      <xdr:row>37</xdr:row>
      <xdr:rowOff>93391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109918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1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2070</xdr:rowOff>
    </xdr:from>
    <xdr:to>
      <xdr:col>36</xdr:col>
      <xdr:colOff>165100</xdr:colOff>
      <xdr:row>37</xdr:row>
      <xdr:rowOff>103670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120197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2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110617</xdr:rowOff>
    </xdr:from>
    <xdr:to>
      <xdr:col>55</xdr:col>
      <xdr:colOff>50800</xdr:colOff>
      <xdr:row>37</xdr:row>
      <xdr:rowOff>40767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89044</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21760</xdr:rowOff>
    </xdr:from>
    <xdr:to>
      <xdr:col>50</xdr:col>
      <xdr:colOff>165100</xdr:colOff>
      <xdr:row>32</xdr:row>
      <xdr:rowOff>123360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5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114487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6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59334</xdr:rowOff>
    </xdr:from>
    <xdr:to>
      <xdr:col>46</xdr:col>
      <xdr:colOff>38100</xdr:colOff>
      <xdr:row>37</xdr:row>
      <xdr:rowOff>160934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152061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74308</xdr:rowOff>
    </xdr:from>
    <xdr:to>
      <xdr:col>41</xdr:col>
      <xdr:colOff>101600</xdr:colOff>
      <xdr:row>38</xdr:row>
      <xdr:rowOff>4458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167035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1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40635</xdr:rowOff>
    </xdr:from>
    <xdr:to>
      <xdr:col>36</xdr:col>
      <xdr:colOff>165100</xdr:colOff>
      <xdr:row>37</xdr:row>
      <xdr:rowOff>142235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8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133362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7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114340</xdr:rowOff>
    </xdr:from>
    <xdr:to>
      <xdr:col>55</xdr:col>
      <xdr:colOff>0</xdr:colOff>
      <xdr:row>57</xdr:row>
      <xdr:rowOff>38331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544090"/>
          <a:ext cx="838200" cy="26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114340</xdr:rowOff>
    </xdr:from>
    <xdr:to>
      <xdr:col>50</xdr:col>
      <xdr:colOff>114300</xdr:colOff>
      <xdr:row>56</xdr:row>
      <xdr:rowOff>12438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544090"/>
          <a:ext cx="889000" cy="6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169197</xdr:rowOff>
    </xdr:from>
    <xdr:to>
      <xdr:col>45</xdr:col>
      <xdr:colOff>177800</xdr:colOff>
      <xdr:row>56</xdr:row>
      <xdr:rowOff>12438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598947"/>
          <a:ext cx="889000" cy="1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32641</xdr:rowOff>
    </xdr:from>
    <xdr:to>
      <xdr:col>46</xdr:col>
      <xdr:colOff>38100</xdr:colOff>
      <xdr:row>56</xdr:row>
      <xdr:rowOff>134241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125368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7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169197</xdr:rowOff>
    </xdr:from>
    <xdr:to>
      <xdr:col>41</xdr:col>
      <xdr:colOff>50800</xdr:colOff>
      <xdr:row>56</xdr:row>
      <xdr:rowOff>86954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598947"/>
          <a:ext cx="889000" cy="8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91308</xdr:rowOff>
    </xdr:from>
    <xdr:to>
      <xdr:col>41</xdr:col>
      <xdr:colOff>101600</xdr:colOff>
      <xdr:row>57</xdr:row>
      <xdr:rowOff>21458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12585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78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95682</xdr:rowOff>
    </xdr:from>
    <xdr:to>
      <xdr:col>36</xdr:col>
      <xdr:colOff>165100</xdr:colOff>
      <xdr:row>57</xdr:row>
      <xdr:rowOff>25832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16959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7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158981</xdr:rowOff>
    </xdr:from>
    <xdr:to>
      <xdr:col>55</xdr:col>
      <xdr:colOff>50800</xdr:colOff>
      <xdr:row>57</xdr:row>
      <xdr:rowOff>89131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6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137408</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3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63540</xdr:rowOff>
    </xdr:from>
    <xdr:to>
      <xdr:col>50</xdr:col>
      <xdr:colOff>165100</xdr:colOff>
      <xdr:row>55</xdr:row>
      <xdr:rowOff>165140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49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10217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26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133088</xdr:rowOff>
    </xdr:from>
    <xdr:to>
      <xdr:col>46</xdr:col>
      <xdr:colOff>38100</xdr:colOff>
      <xdr:row>56</xdr:row>
      <xdr:rowOff>63238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6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79765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33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118397</xdr:rowOff>
    </xdr:from>
    <xdr:to>
      <xdr:col>41</xdr:col>
      <xdr:colOff>101600</xdr:colOff>
      <xdr:row>56</xdr:row>
      <xdr:rowOff>48547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5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65074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32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36154</xdr:rowOff>
    </xdr:from>
    <xdr:to>
      <xdr:col>36</xdr:col>
      <xdr:colOff>165100</xdr:colOff>
      <xdr:row>56</xdr:row>
      <xdr:rowOff>137754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3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154281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41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160439</xdr:rowOff>
    </xdr:from>
    <xdr:to>
      <xdr:col>55</xdr:col>
      <xdr:colOff>0</xdr:colOff>
      <xdr:row>77</xdr:row>
      <xdr:rowOff>104623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2847739"/>
          <a:ext cx="838200" cy="45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68521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160439</xdr:rowOff>
    </xdr:from>
    <xdr:to>
      <xdr:col>50</xdr:col>
      <xdr:colOff>114300</xdr:colOff>
      <xdr:row>77</xdr:row>
      <xdr:rowOff>149313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2847739"/>
          <a:ext cx="889000" cy="50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156354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3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149313</xdr:rowOff>
    </xdr:from>
    <xdr:to>
      <xdr:col>45</xdr:col>
      <xdr:colOff>177800</xdr:colOff>
      <xdr:row>77</xdr:row>
      <xdr:rowOff>169114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350963"/>
          <a:ext cx="889000" cy="1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169114</xdr:rowOff>
    </xdr:from>
    <xdr:to>
      <xdr:col>41</xdr:col>
      <xdr:colOff>50800</xdr:colOff>
      <xdr:row>78</xdr:row>
      <xdr:rowOff>68884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370764"/>
          <a:ext cx="889000" cy="7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53823</xdr:rowOff>
    </xdr:from>
    <xdr:to>
      <xdr:col>55</xdr:col>
      <xdr:colOff>50800</xdr:colOff>
      <xdr:row>77</xdr:row>
      <xdr:rowOff>155423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2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76700</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10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109639</xdr:rowOff>
    </xdr:from>
    <xdr:to>
      <xdr:col>50</xdr:col>
      <xdr:colOff>165100</xdr:colOff>
      <xdr:row>75</xdr:row>
      <xdr:rowOff>39789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27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56316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5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98513</xdr:rowOff>
    </xdr:from>
    <xdr:to>
      <xdr:col>46</xdr:col>
      <xdr:colOff>38100</xdr:colOff>
      <xdr:row>78</xdr:row>
      <xdr:rowOff>28663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0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45190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0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118314</xdr:rowOff>
    </xdr:from>
    <xdr:to>
      <xdr:col>41</xdr:col>
      <xdr:colOff>101600</xdr:colOff>
      <xdr:row>78</xdr:row>
      <xdr:rowOff>48464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1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64991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0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18084</xdr:rowOff>
    </xdr:from>
    <xdr:to>
      <xdr:col>36</xdr:col>
      <xdr:colOff>165100</xdr:colOff>
      <xdr:row>78</xdr:row>
      <xdr:rowOff>119684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9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110811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48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100693</xdr:rowOff>
    </xdr:from>
    <xdr:to>
      <xdr:col>55</xdr:col>
      <xdr:colOff>0</xdr:colOff>
      <xdr:row>98</xdr:row>
      <xdr:rowOff>104473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902793"/>
          <a:ext cx="838200" cy="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121892</xdr:rowOff>
    </xdr:from>
    <xdr:to>
      <xdr:col>50</xdr:col>
      <xdr:colOff>114300</xdr:colOff>
      <xdr:row>98</xdr:row>
      <xdr:rowOff>100693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752542"/>
          <a:ext cx="889000" cy="15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121892</xdr:rowOff>
    </xdr:from>
    <xdr:to>
      <xdr:col>45</xdr:col>
      <xdr:colOff>177800</xdr:colOff>
      <xdr:row>98</xdr:row>
      <xdr:rowOff>15380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52542"/>
          <a:ext cx="889000" cy="6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71069</xdr:rowOff>
    </xdr:from>
    <xdr:to>
      <xdr:col>46</xdr:col>
      <xdr:colOff>38100</xdr:colOff>
      <xdr:row>98</xdr:row>
      <xdr:rowOff>1219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0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17746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7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83494</xdr:rowOff>
    </xdr:from>
    <xdr:to>
      <xdr:col>41</xdr:col>
      <xdr:colOff>50800</xdr:colOff>
      <xdr:row>98</xdr:row>
      <xdr:rowOff>15380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714144"/>
          <a:ext cx="889000" cy="10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105992</xdr:rowOff>
    </xdr:from>
    <xdr:to>
      <xdr:col>41</xdr:col>
      <xdr:colOff>101600</xdr:colOff>
      <xdr:row>98</xdr:row>
      <xdr:rowOff>36142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3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52669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51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126420</xdr:rowOff>
    </xdr:from>
    <xdr:to>
      <xdr:col>36</xdr:col>
      <xdr:colOff>165100</xdr:colOff>
      <xdr:row>98</xdr:row>
      <xdr:rowOff>56570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47697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84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53673</xdr:rowOff>
    </xdr:from>
    <xdr:to>
      <xdr:col>55</xdr:col>
      <xdr:colOff>50800</xdr:colOff>
      <xdr:row>98</xdr:row>
      <xdr:rowOff>155273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5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140050</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7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49893</xdr:rowOff>
    </xdr:from>
    <xdr:to>
      <xdr:col>50</xdr:col>
      <xdr:colOff>165100</xdr:colOff>
      <xdr:row>98</xdr:row>
      <xdr:rowOff>151493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5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142620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94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71092</xdr:rowOff>
    </xdr:from>
    <xdr:to>
      <xdr:col>46</xdr:col>
      <xdr:colOff>38100</xdr:colOff>
      <xdr:row>98</xdr:row>
      <xdr:rowOff>1242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0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163819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79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136030</xdr:rowOff>
    </xdr:from>
    <xdr:to>
      <xdr:col>41</xdr:col>
      <xdr:colOff>101600</xdr:colOff>
      <xdr:row>98</xdr:row>
      <xdr:rowOff>66180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57307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5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32694</xdr:rowOff>
    </xdr:from>
    <xdr:to>
      <xdr:col>36</xdr:col>
      <xdr:colOff>165100</xdr:colOff>
      <xdr:row>97</xdr:row>
      <xdr:rowOff>134294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150821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4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85718</xdr:rowOff>
    </xdr:from>
    <xdr:to>
      <xdr:col>85</xdr:col>
      <xdr:colOff>127000</xdr:colOff>
      <xdr:row>39</xdr:row>
      <xdr:rowOff>95972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772268"/>
          <a:ext cx="8382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95972</xdr:rowOff>
    </xdr:from>
    <xdr:to>
      <xdr:col>81</xdr:col>
      <xdr:colOff>50800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82522"/>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110650</xdr:rowOff>
    </xdr:from>
    <xdr:to>
      <xdr:col>76</xdr:col>
      <xdr:colOff>165100</xdr:colOff>
      <xdr:row>39</xdr:row>
      <xdr:rowOff>40800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2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57327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0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82485</xdr:rowOff>
    </xdr:from>
    <xdr:to>
      <xdr:col>71</xdr:col>
      <xdr:colOff>177800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69035"/>
          <a:ext cx="889000" cy="1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148467</xdr:rowOff>
    </xdr:from>
    <xdr:to>
      <xdr:col>72</xdr:col>
      <xdr:colOff>38100</xdr:colOff>
      <xdr:row>39</xdr:row>
      <xdr:rowOff>78617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6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95144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3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5363</xdr:rowOff>
    </xdr:from>
    <xdr:to>
      <xdr:col>67</xdr:col>
      <xdr:colOff>101600</xdr:colOff>
      <xdr:row>39</xdr:row>
      <xdr:rowOff>106963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9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123490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34918</xdr:rowOff>
    </xdr:from>
    <xdr:to>
      <xdr:col>85</xdr:col>
      <xdr:colOff>177800</xdr:colOff>
      <xdr:row>39</xdr:row>
      <xdr:rowOff>136518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121295</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36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45172</xdr:rowOff>
    </xdr:from>
    <xdr:to>
      <xdr:col>81</xdr:col>
      <xdr:colOff>101600</xdr:colOff>
      <xdr:row>39</xdr:row>
      <xdr:rowOff>146772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137899</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24333" y="6824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31685</xdr:rowOff>
    </xdr:from>
    <xdr:to>
      <xdr:col>67</xdr:col>
      <xdr:colOff>101600</xdr:colOff>
      <xdr:row>39</xdr:row>
      <xdr:rowOff>133285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124412</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810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64732</xdr:rowOff>
    </xdr:from>
    <xdr:to>
      <xdr:col>85</xdr:col>
      <xdr:colOff>127000</xdr:colOff>
      <xdr:row>75</xdr:row>
      <xdr:rowOff>75781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923482"/>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75781</xdr:rowOff>
    </xdr:from>
    <xdr:to>
      <xdr:col>81</xdr:col>
      <xdr:colOff>50800</xdr:colOff>
      <xdr:row>75</xdr:row>
      <xdr:rowOff>98514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934531"/>
          <a:ext cx="8890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98514</xdr:rowOff>
    </xdr:from>
    <xdr:to>
      <xdr:col>76</xdr:col>
      <xdr:colOff>114300</xdr:colOff>
      <xdr:row>75</xdr:row>
      <xdr:rowOff>107696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957264"/>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166915</xdr:rowOff>
    </xdr:from>
    <xdr:to>
      <xdr:col>76</xdr:col>
      <xdr:colOff>165100</xdr:colOff>
      <xdr:row>76</xdr:row>
      <xdr:rowOff>97065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88192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107696</xdr:rowOff>
    </xdr:from>
    <xdr:to>
      <xdr:col>71</xdr:col>
      <xdr:colOff>177800</xdr:colOff>
      <xdr:row>75</xdr:row>
      <xdr:rowOff>134518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966446"/>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159423</xdr:rowOff>
    </xdr:from>
    <xdr:to>
      <xdr:col>72</xdr:col>
      <xdr:colOff>38100</xdr:colOff>
      <xdr:row>76</xdr:row>
      <xdr:rowOff>89573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80700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161455</xdr:rowOff>
    </xdr:from>
    <xdr:to>
      <xdr:col>67</xdr:col>
      <xdr:colOff>101600</xdr:colOff>
      <xdr:row>76</xdr:row>
      <xdr:rowOff>91605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82732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1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13932</xdr:rowOff>
    </xdr:from>
    <xdr:to>
      <xdr:col>85</xdr:col>
      <xdr:colOff>177800</xdr:colOff>
      <xdr:row>75</xdr:row>
      <xdr:rowOff>115532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8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163809</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85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24981</xdr:rowOff>
    </xdr:from>
    <xdr:to>
      <xdr:col>81</xdr:col>
      <xdr:colOff>101600</xdr:colOff>
      <xdr:row>75</xdr:row>
      <xdr:rowOff>126581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88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117708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47714</xdr:rowOff>
    </xdr:from>
    <xdr:to>
      <xdr:col>76</xdr:col>
      <xdr:colOff>165100</xdr:colOff>
      <xdr:row>75</xdr:row>
      <xdr:rowOff>149315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906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165841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68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56896</xdr:rowOff>
    </xdr:from>
    <xdr:to>
      <xdr:col>72</xdr:col>
      <xdr:colOff>38100</xdr:colOff>
      <xdr:row>75</xdr:row>
      <xdr:rowOff>158496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9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3573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69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83718</xdr:rowOff>
    </xdr:from>
    <xdr:to>
      <xdr:col>67</xdr:col>
      <xdr:colOff>101600</xdr:colOff>
      <xdr:row>76</xdr:row>
      <xdr:rowOff>13869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42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30395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71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14033</xdr:rowOff>
    </xdr:from>
    <xdr:to>
      <xdr:col>85</xdr:col>
      <xdr:colOff>127000</xdr:colOff>
      <xdr:row>98</xdr:row>
      <xdr:rowOff>120955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816133"/>
          <a:ext cx="838200" cy="10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120955</xdr:rowOff>
    </xdr:from>
    <xdr:to>
      <xdr:col>81</xdr:col>
      <xdr:colOff>50800</xdr:colOff>
      <xdr:row>99</xdr:row>
      <xdr:rowOff>44323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923055"/>
          <a:ext cx="889000" cy="9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44310</xdr:rowOff>
    </xdr:from>
    <xdr:to>
      <xdr:col>76</xdr:col>
      <xdr:colOff>114300</xdr:colOff>
      <xdr:row>99</xdr:row>
      <xdr:rowOff>44323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7017860"/>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162661</xdr:rowOff>
    </xdr:from>
    <xdr:to>
      <xdr:col>76</xdr:col>
      <xdr:colOff>165100</xdr:colOff>
      <xdr:row>98</xdr:row>
      <xdr:rowOff>92811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109338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44310</xdr:rowOff>
    </xdr:from>
    <xdr:to>
      <xdr:col>71</xdr:col>
      <xdr:colOff>177800</xdr:colOff>
      <xdr:row>99</xdr:row>
      <xdr:rowOff>44335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7017860"/>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142990</xdr:rowOff>
    </xdr:from>
    <xdr:to>
      <xdr:col>72</xdr:col>
      <xdr:colOff>38100</xdr:colOff>
      <xdr:row>98</xdr:row>
      <xdr:rowOff>73140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89667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11812</xdr:rowOff>
    </xdr:from>
    <xdr:to>
      <xdr:col>67</xdr:col>
      <xdr:colOff>101600</xdr:colOff>
      <xdr:row>98</xdr:row>
      <xdr:rowOff>113412</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129939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134683</xdr:rowOff>
    </xdr:from>
    <xdr:to>
      <xdr:col>85</xdr:col>
      <xdr:colOff>177800</xdr:colOff>
      <xdr:row>98</xdr:row>
      <xdr:rowOff>64833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76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113110</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4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70155</xdr:rowOff>
    </xdr:from>
    <xdr:to>
      <xdr:col>81</xdr:col>
      <xdr:colOff>101600</xdr:colOff>
      <xdr:row>99</xdr:row>
      <xdr:rowOff>305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162882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696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164973</xdr:rowOff>
    </xdr:from>
    <xdr:to>
      <xdr:col>76</xdr:col>
      <xdr:colOff>165100</xdr:colOff>
      <xdr:row>99</xdr:row>
      <xdr:rowOff>95123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86250</xdr:rowOff>
    </xdr:from>
    <xdr:ext cx="313932"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35333" y="17059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164960</xdr:rowOff>
    </xdr:from>
    <xdr:to>
      <xdr:col>72</xdr:col>
      <xdr:colOff>38100</xdr:colOff>
      <xdr:row>99</xdr:row>
      <xdr:rowOff>95110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86237</xdr:rowOff>
    </xdr:from>
    <xdr:ext cx="313932"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46333" y="17059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164985</xdr:rowOff>
    </xdr:from>
    <xdr:to>
      <xdr:col>67</xdr:col>
      <xdr:colOff>101600</xdr:colOff>
      <xdr:row>99</xdr:row>
      <xdr:rowOff>95135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9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99</xdr:row>
      <xdr:rowOff>86262</xdr:rowOff>
    </xdr:from>
    <xdr:ext cx="249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89650" y="17059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157226</xdr:rowOff>
    </xdr:from>
    <xdr:to>
      <xdr:col>116</xdr:col>
      <xdr:colOff>63500</xdr:colOff>
      <xdr:row>37</xdr:row>
      <xdr:rowOff>14237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329426"/>
          <a:ext cx="8382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120972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6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14237</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357887"/>
          <a:ext cx="889000" cy="37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82758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5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61735</xdr:rowOff>
    </xdr:from>
    <xdr:to>
      <xdr:col>107</xdr:col>
      <xdr:colOff>101600</xdr:colOff>
      <xdr:row>38</xdr:row>
      <xdr:rowOff>163335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8412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43993</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305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68593</xdr:rowOff>
    </xdr:from>
    <xdr:to>
      <xdr:col>102</xdr:col>
      <xdr:colOff>165100</xdr:colOff>
      <xdr:row>38</xdr:row>
      <xdr:rowOff>170193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15270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78384</xdr:rowOff>
    </xdr:from>
    <xdr:to>
      <xdr:col>98</xdr:col>
      <xdr:colOff>38100</xdr:colOff>
      <xdr:row>39</xdr:row>
      <xdr:rowOff>8534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25061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106426</xdr:rowOff>
    </xdr:from>
    <xdr:to>
      <xdr:col>116</xdr:col>
      <xdr:colOff>114300</xdr:colOff>
      <xdr:row>37</xdr:row>
      <xdr:rowOff>36576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129303</xdr:rowOff>
    </xdr:from>
    <xdr:ext cx="534377"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13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134887</xdr:rowOff>
    </xdr:from>
    <xdr:to>
      <xdr:col>112</xdr:col>
      <xdr:colOff>38100</xdr:colOff>
      <xdr:row>37</xdr:row>
      <xdr:rowOff>65037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30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81564</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608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164643</xdr:rowOff>
    </xdr:from>
    <xdr:to>
      <xdr:col>98</xdr:col>
      <xdr:colOff>38100</xdr:colOff>
      <xdr:row>39</xdr:row>
      <xdr:rowOff>94793</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85920</xdr:rowOff>
    </xdr:from>
    <xdr:ext cx="313932"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99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16484</xdr:rowOff>
    </xdr:from>
    <xdr:to>
      <xdr:col>116</xdr:col>
      <xdr:colOff>63500</xdr:colOff>
      <xdr:row>57</xdr:row>
      <xdr:rowOff>167780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789134"/>
          <a:ext cx="838200" cy="15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14504</xdr:rowOff>
    </xdr:from>
    <xdr:to>
      <xdr:col>111</xdr:col>
      <xdr:colOff>177800</xdr:colOff>
      <xdr:row>57</xdr:row>
      <xdr:rowOff>16484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9787154"/>
          <a:ext cx="8890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31361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86055</xdr:rowOff>
    </xdr:from>
    <xdr:to>
      <xdr:col>107</xdr:col>
      <xdr:colOff>50800</xdr:colOff>
      <xdr:row>57</xdr:row>
      <xdr:rowOff>14504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687255"/>
          <a:ext cx="889000" cy="9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67403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83883</xdr:rowOff>
    </xdr:from>
    <xdr:to>
      <xdr:col>102</xdr:col>
      <xdr:colOff>114300</xdr:colOff>
      <xdr:row>56</xdr:row>
      <xdr:rowOff>86055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685083"/>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51896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44619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116980</xdr:rowOff>
    </xdr:from>
    <xdr:to>
      <xdr:col>116</xdr:col>
      <xdr:colOff>114300</xdr:colOff>
      <xdr:row>58</xdr:row>
      <xdr:rowOff>47130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88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95407</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86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137134</xdr:rowOff>
    </xdr:from>
    <xdr:to>
      <xdr:col>112</xdr:col>
      <xdr:colOff>38100</xdr:colOff>
      <xdr:row>57</xdr:row>
      <xdr:rowOff>67284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73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83811</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51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135154</xdr:rowOff>
    </xdr:from>
    <xdr:to>
      <xdr:col>107</xdr:col>
      <xdr:colOff>101600</xdr:colOff>
      <xdr:row>57</xdr:row>
      <xdr:rowOff>65304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73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81831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951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35255</xdr:rowOff>
    </xdr:from>
    <xdr:to>
      <xdr:col>102</xdr:col>
      <xdr:colOff>165100</xdr:colOff>
      <xdr:row>56</xdr:row>
      <xdr:rowOff>136855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6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153382</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278111" y="94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33083</xdr:rowOff>
    </xdr:from>
    <xdr:to>
      <xdr:col>98</xdr:col>
      <xdr:colOff>38100</xdr:colOff>
      <xdr:row>56</xdr:row>
      <xdr:rowOff>134683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63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151210</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389111" y="940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119545</xdr:rowOff>
    </xdr:from>
    <xdr:to>
      <xdr:col>116</xdr:col>
      <xdr:colOff>63500</xdr:colOff>
      <xdr:row>76</xdr:row>
      <xdr:rowOff>129984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149745"/>
          <a:ext cx="8382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144138</xdr:rowOff>
    </xdr:from>
    <xdr:to>
      <xdr:col>111</xdr:col>
      <xdr:colOff>177800</xdr:colOff>
      <xdr:row>76</xdr:row>
      <xdr:rowOff>129984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831438"/>
          <a:ext cx="889000" cy="32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144138</xdr:rowOff>
    </xdr:from>
    <xdr:to>
      <xdr:col>107</xdr:col>
      <xdr:colOff>50800</xdr:colOff>
      <xdr:row>74</xdr:row>
      <xdr:rowOff>168122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831438"/>
          <a:ext cx="8890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116712</xdr:rowOff>
    </xdr:from>
    <xdr:to>
      <xdr:col>107</xdr:col>
      <xdr:colOff>101600</xdr:colOff>
      <xdr:row>77</xdr:row>
      <xdr:rowOff>46862</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37989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168122</xdr:rowOff>
    </xdr:from>
    <xdr:to>
      <xdr:col>102</xdr:col>
      <xdr:colOff>114300</xdr:colOff>
      <xdr:row>75</xdr:row>
      <xdr:rowOff>40773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855422"/>
          <a:ext cx="889000" cy="4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91624</xdr:rowOff>
    </xdr:from>
    <xdr:to>
      <xdr:col>102</xdr:col>
      <xdr:colOff>165100</xdr:colOff>
      <xdr:row>77</xdr:row>
      <xdr:rowOff>21774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12901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2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85376</xdr:rowOff>
    </xdr:from>
    <xdr:to>
      <xdr:col>98</xdr:col>
      <xdr:colOff>38100</xdr:colOff>
      <xdr:row>77</xdr:row>
      <xdr:rowOff>15526</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6653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68745</xdr:rowOff>
    </xdr:from>
    <xdr:to>
      <xdr:col>116</xdr:col>
      <xdr:colOff>114300</xdr:colOff>
      <xdr:row>76</xdr:row>
      <xdr:rowOff>170345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0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47172</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0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79184</xdr:rowOff>
    </xdr:from>
    <xdr:to>
      <xdr:col>112</xdr:col>
      <xdr:colOff>38100</xdr:colOff>
      <xdr:row>77</xdr:row>
      <xdr:rowOff>9334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10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461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20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93338</xdr:rowOff>
    </xdr:from>
    <xdr:to>
      <xdr:col>107</xdr:col>
      <xdr:colOff>101600</xdr:colOff>
      <xdr:row>75</xdr:row>
      <xdr:rowOff>23488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78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40015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5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117322</xdr:rowOff>
    </xdr:from>
    <xdr:to>
      <xdr:col>102</xdr:col>
      <xdr:colOff>165100</xdr:colOff>
      <xdr:row>75</xdr:row>
      <xdr:rowOff>47472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8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63999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57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161423</xdr:rowOff>
    </xdr:from>
    <xdr:to>
      <xdr:col>98</xdr:col>
      <xdr:colOff>38100</xdr:colOff>
      <xdr:row>75</xdr:row>
      <xdr:rowOff>91573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84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108100</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62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や少子高齢化の急速な進展により、その対策に焦点を当て早急に対応するため、施策を重点化し取り組んでいる。このような状況もあり、人口減少に見合う歳出の縮減は難しい状況にあり、住民一人当たりのコストは総じて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482,066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105,332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円の減となっている。前年度と比較し、変動が特に顕著なものは補助費等、普通建設事業費の減と、扶助費の増である。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52,150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101,661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円の減となっている。前年度実施した特別定額給付金給付事業の減が主な要因であり、総額の主な減少要因にもなっている。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45,803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35,025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円の減となっており、交流拠点複合施設建設事業の減が主な要因である。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96,788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19,086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円の増となっている。子育て世帯への臨時特別給付金給付事業、住民税非課税世帯等に対する臨時特別給付金支給事業、障害福祉サービス費給付事業の増が主な要因である。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新潟県五泉市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48,091
47,681
351.91
24,196,326
23,183,054
968,023
14,527,763
27,599,809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76672</xdr:rowOff>
    </xdr:from>
    <xdr:to>
      <xdr:col>24</xdr:col>
      <xdr:colOff>63500</xdr:colOff>
      <xdr:row>38</xdr:row>
      <xdr:rowOff>80917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91772"/>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76672</xdr:rowOff>
    </xdr:from>
    <xdr:to>
      <xdr:col>19</xdr:col>
      <xdr:colOff>177800</xdr:colOff>
      <xdr:row>38</xdr:row>
      <xdr:rowOff>84183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591772"/>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84183</xdr:rowOff>
    </xdr:from>
    <xdr:to>
      <xdr:col>15</xdr:col>
      <xdr:colOff>50800</xdr:colOff>
      <xdr:row>38</xdr:row>
      <xdr:rowOff>106063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99283"/>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113719</xdr:rowOff>
    </xdr:from>
    <xdr:to>
      <xdr:col>15</xdr:col>
      <xdr:colOff>101600</xdr:colOff>
      <xdr:row>39</xdr:row>
      <xdr:rowOff>43869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6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34996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72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106063</xdr:rowOff>
    </xdr:from>
    <xdr:to>
      <xdr:col>10</xdr:col>
      <xdr:colOff>114300</xdr:colOff>
      <xdr:row>38</xdr:row>
      <xdr:rowOff>142312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621163"/>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112740</xdr:rowOff>
    </xdr:from>
    <xdr:to>
      <xdr:col>10</xdr:col>
      <xdr:colOff>165100</xdr:colOff>
      <xdr:row>39</xdr:row>
      <xdr:rowOff>42890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62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34017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72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117311</xdr:rowOff>
    </xdr:from>
    <xdr:to>
      <xdr:col>6</xdr:col>
      <xdr:colOff>38100</xdr:colOff>
      <xdr:row>39</xdr:row>
      <xdr:rowOff>47461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63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38588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30117</xdr:rowOff>
    </xdr:from>
    <xdr:to>
      <xdr:col>24</xdr:col>
      <xdr:colOff>114300</xdr:colOff>
      <xdr:row>38</xdr:row>
      <xdr:rowOff>131717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8544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2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25872</xdr:rowOff>
    </xdr:from>
    <xdr:to>
      <xdr:col>20</xdr:col>
      <xdr:colOff>38100</xdr:colOff>
      <xdr:row>38</xdr:row>
      <xdr:rowOff>127472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4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118599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3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33383</xdr:rowOff>
    </xdr:from>
    <xdr:to>
      <xdr:col>15</xdr:col>
      <xdr:colOff>101600</xdr:colOff>
      <xdr:row>38</xdr:row>
      <xdr:rowOff>134983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151510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2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55263</xdr:rowOff>
    </xdr:from>
    <xdr:to>
      <xdr:col>10</xdr:col>
      <xdr:colOff>165100</xdr:colOff>
      <xdr:row>38</xdr:row>
      <xdr:rowOff>156863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7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1940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4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91512</xdr:rowOff>
    </xdr:from>
    <xdr:to>
      <xdr:col>6</xdr:col>
      <xdr:colOff>38100</xdr:colOff>
      <xdr:row>39</xdr:row>
      <xdr:rowOff>21662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60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38190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8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167155</xdr:rowOff>
    </xdr:from>
    <xdr:to>
      <xdr:col>24</xdr:col>
      <xdr:colOff>63500</xdr:colOff>
      <xdr:row>58</xdr:row>
      <xdr:rowOff>73932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082555"/>
          <a:ext cx="838200" cy="93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167155</xdr:rowOff>
    </xdr:from>
    <xdr:to>
      <xdr:col>19</xdr:col>
      <xdr:colOff>177800</xdr:colOff>
      <xdr:row>58</xdr:row>
      <xdr:rowOff>153226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082555"/>
          <a:ext cx="889000" cy="101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74200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16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153226</xdr:rowOff>
    </xdr:from>
    <xdr:to>
      <xdr:col>15</xdr:col>
      <xdr:colOff>50800</xdr:colOff>
      <xdr:row>59</xdr:row>
      <xdr:rowOff>71189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97326"/>
          <a:ext cx="889000" cy="8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78354</xdr:rowOff>
    </xdr:from>
    <xdr:to>
      <xdr:col>15</xdr:col>
      <xdr:colOff>101600</xdr:colOff>
      <xdr:row>59</xdr:row>
      <xdr:rowOff>8504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2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25031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79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157737</xdr:rowOff>
    </xdr:from>
    <xdr:to>
      <xdr:col>10</xdr:col>
      <xdr:colOff>114300</xdr:colOff>
      <xdr:row>59</xdr:row>
      <xdr:rowOff>71189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01837"/>
          <a:ext cx="889000" cy="8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89007</xdr:rowOff>
    </xdr:from>
    <xdr:to>
      <xdr:col>10</xdr:col>
      <xdr:colOff>165100</xdr:colOff>
      <xdr:row>59</xdr:row>
      <xdr:rowOff>19157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3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35684</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0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130841</xdr:rowOff>
    </xdr:from>
    <xdr:to>
      <xdr:col>6</xdr:col>
      <xdr:colOff>38100</xdr:colOff>
      <xdr:row>59</xdr:row>
      <xdr:rowOff>60991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7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52118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6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23132</xdr:rowOff>
    </xdr:from>
    <xdr:to>
      <xdr:col>24</xdr:col>
      <xdr:colOff>114300</xdr:colOff>
      <xdr:row>58</xdr:row>
      <xdr:rowOff>124732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1559</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4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116355</xdr:rowOff>
    </xdr:from>
    <xdr:to>
      <xdr:col>20</xdr:col>
      <xdr:colOff>38100</xdr:colOff>
      <xdr:row>53</xdr:row>
      <xdr:rowOff>46505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0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63032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80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102426</xdr:rowOff>
    </xdr:from>
    <xdr:to>
      <xdr:col>15</xdr:col>
      <xdr:colOff>101600</xdr:colOff>
      <xdr:row>59</xdr:row>
      <xdr:rowOff>32576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4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23703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20389</xdr:rowOff>
    </xdr:from>
    <xdr:to>
      <xdr:col>10</xdr:col>
      <xdr:colOff>165100</xdr:colOff>
      <xdr:row>59</xdr:row>
      <xdr:rowOff>121989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113116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2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106937</xdr:rowOff>
    </xdr:from>
    <xdr:to>
      <xdr:col>6</xdr:col>
      <xdr:colOff>38100</xdr:colOff>
      <xdr:row>59</xdr:row>
      <xdr:rowOff>37087</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5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53614</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2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95066</xdr:rowOff>
    </xdr:from>
    <xdr:to>
      <xdr:col>24</xdr:col>
      <xdr:colOff>62865</xdr:colOff>
      <xdr:row>78</xdr:row>
      <xdr:rowOff>86998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096566"/>
          <a:ext cx="1270" cy="1363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90825</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46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86998</xdr:rowOff>
    </xdr:from>
    <xdr:to>
      <xdr:col>24</xdr:col>
      <xdr:colOff>152400</xdr:colOff>
      <xdr:row>78</xdr:row>
      <xdr:rowOff>86998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46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41743</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87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95066</xdr:rowOff>
    </xdr:from>
    <xdr:to>
      <xdr:col>24</xdr:col>
      <xdr:colOff>152400</xdr:colOff>
      <xdr:row>70</xdr:row>
      <xdr:rowOff>95066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0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129556</xdr:rowOff>
    </xdr:from>
    <xdr:to>
      <xdr:col>24</xdr:col>
      <xdr:colOff>63500</xdr:colOff>
      <xdr:row>77</xdr:row>
      <xdr:rowOff>163903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159756"/>
          <a:ext cx="838200" cy="20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37396</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896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14520</xdr:rowOff>
    </xdr:from>
    <xdr:to>
      <xdr:col>24</xdr:col>
      <xdr:colOff>114300</xdr:colOff>
      <xdr:row>76</xdr:row>
      <xdr:rowOff>116120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30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163903</xdr:rowOff>
    </xdr:from>
    <xdr:to>
      <xdr:col>19</xdr:col>
      <xdr:colOff>177800</xdr:colOff>
      <xdr:row>78</xdr:row>
      <xdr:rowOff>87751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365553"/>
          <a:ext cx="889000" cy="9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80327</xdr:rowOff>
    </xdr:from>
    <xdr:to>
      <xdr:col>20</xdr:col>
      <xdr:colOff>38100</xdr:colOff>
      <xdr:row>78</xdr:row>
      <xdr:rowOff>10477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28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27004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05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87751</xdr:rowOff>
    </xdr:from>
    <xdr:to>
      <xdr:col>15</xdr:col>
      <xdr:colOff>50800</xdr:colOff>
      <xdr:row>78</xdr:row>
      <xdr:rowOff>100476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460851"/>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22377</xdr:rowOff>
    </xdr:from>
    <xdr:to>
      <xdr:col>15</xdr:col>
      <xdr:colOff>101600</xdr:colOff>
      <xdr:row>78</xdr:row>
      <xdr:rowOff>123977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39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140504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17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69444</xdr:rowOff>
    </xdr:from>
    <xdr:to>
      <xdr:col>10</xdr:col>
      <xdr:colOff>114300</xdr:colOff>
      <xdr:row>78</xdr:row>
      <xdr:rowOff>100476</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a:off x="1130300" y="13442544"/>
          <a:ext cx="8890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75585</xdr:rowOff>
    </xdr:from>
    <xdr:to>
      <xdr:col>10</xdr:col>
      <xdr:colOff>165100</xdr:colOff>
      <xdr:row>79</xdr:row>
      <xdr:rowOff>5735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44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168312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54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56114</xdr:rowOff>
    </xdr:from>
    <xdr:to>
      <xdr:col>6</xdr:col>
      <xdr:colOff>38100</xdr:colOff>
      <xdr:row>78</xdr:row>
      <xdr:rowOff>157714</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148841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5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78756</xdr:rowOff>
    </xdr:from>
    <xdr:to>
      <xdr:col>24</xdr:col>
      <xdr:colOff>114300</xdr:colOff>
      <xdr:row>77</xdr:row>
      <xdr:rowOff>8906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10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57183</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308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113103</xdr:rowOff>
    </xdr:from>
    <xdr:to>
      <xdr:col>20</xdr:col>
      <xdr:colOff>38100</xdr:colOff>
      <xdr:row>78</xdr:row>
      <xdr:rowOff>43253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31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34380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40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36951</xdr:rowOff>
    </xdr:from>
    <xdr:to>
      <xdr:col>15</xdr:col>
      <xdr:colOff>101600</xdr:colOff>
      <xdr:row>78</xdr:row>
      <xdr:rowOff>138551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4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129678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50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49676</xdr:rowOff>
    </xdr:from>
    <xdr:to>
      <xdr:col>10</xdr:col>
      <xdr:colOff>165100</xdr:colOff>
      <xdr:row>78</xdr:row>
      <xdr:rowOff>151276</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2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167803</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19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18644</xdr:rowOff>
    </xdr:from>
    <xdr:to>
      <xdr:col>6</xdr:col>
      <xdr:colOff>38100</xdr:colOff>
      <xdr:row>78</xdr:row>
      <xdr:rowOff>120244</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39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136771</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1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35700</xdr:rowOff>
    </xdr:from>
    <xdr:to>
      <xdr:col>24</xdr:col>
      <xdr:colOff>63500</xdr:colOff>
      <xdr:row>98</xdr:row>
      <xdr:rowOff>127609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837800"/>
          <a:ext cx="838200" cy="9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124955</xdr:rowOff>
    </xdr:from>
    <xdr:to>
      <xdr:col>19</xdr:col>
      <xdr:colOff>177800</xdr:colOff>
      <xdr:row>98</xdr:row>
      <xdr:rowOff>127609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927055"/>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48654</xdr:rowOff>
    </xdr:from>
    <xdr:to>
      <xdr:col>15</xdr:col>
      <xdr:colOff>50800</xdr:colOff>
      <xdr:row>98</xdr:row>
      <xdr:rowOff>124955</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850754"/>
          <a:ext cx="889000" cy="7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59919</xdr:rowOff>
    </xdr:from>
    <xdr:to>
      <xdr:col>15</xdr:col>
      <xdr:colOff>101600</xdr:colOff>
      <xdr:row>98</xdr:row>
      <xdr:rowOff>161519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6596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6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48654</xdr:rowOff>
    </xdr:from>
    <xdr:to>
      <xdr:col>10</xdr:col>
      <xdr:colOff>114300</xdr:colOff>
      <xdr:row>99</xdr:row>
      <xdr:rowOff>36348</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850754"/>
          <a:ext cx="889000" cy="15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64833</xdr:rowOff>
    </xdr:from>
    <xdr:to>
      <xdr:col>10</xdr:col>
      <xdr:colOff>165100</xdr:colOff>
      <xdr:row>98</xdr:row>
      <xdr:rowOff>166433</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157560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9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93917</xdr:rowOff>
    </xdr:from>
    <xdr:to>
      <xdr:col>6</xdr:col>
      <xdr:colOff>38100</xdr:colOff>
      <xdr:row>99</xdr:row>
      <xdr:rowOff>24067</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40594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6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156350</xdr:rowOff>
    </xdr:from>
    <xdr:to>
      <xdr:col>24</xdr:col>
      <xdr:colOff>114300</xdr:colOff>
      <xdr:row>98</xdr:row>
      <xdr:rowOff>86500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7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134777</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7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76809</xdr:rowOff>
    </xdr:from>
    <xdr:to>
      <xdr:col>20</xdr:col>
      <xdr:colOff>38100</xdr:colOff>
      <xdr:row>99</xdr:row>
      <xdr:rowOff>6959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87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169536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97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74155</xdr:rowOff>
    </xdr:from>
    <xdr:to>
      <xdr:col>15</xdr:col>
      <xdr:colOff>101600</xdr:colOff>
      <xdr:row>99</xdr:row>
      <xdr:rowOff>4305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8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166882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96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169304</xdr:rowOff>
    </xdr:from>
    <xdr:to>
      <xdr:col>10</xdr:col>
      <xdr:colOff>165100</xdr:colOff>
      <xdr:row>98</xdr:row>
      <xdr:rowOff>99454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79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115981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57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156998</xdr:rowOff>
    </xdr:from>
    <xdr:to>
      <xdr:col>6</xdr:col>
      <xdr:colOff>38100</xdr:colOff>
      <xdr:row>99</xdr:row>
      <xdr:rowOff>87148</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78275</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05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72720</xdr:rowOff>
    </xdr:from>
    <xdr:to>
      <xdr:col>55</xdr:col>
      <xdr:colOff>0</xdr:colOff>
      <xdr:row>38</xdr:row>
      <xdr:rowOff>85751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587820"/>
          <a:ext cx="8382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85751</xdr:rowOff>
    </xdr:from>
    <xdr:to>
      <xdr:col>50</xdr:col>
      <xdr:colOff>114300</xdr:colOff>
      <xdr:row>38</xdr:row>
      <xdr:rowOff>96724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60085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96724</xdr:rowOff>
    </xdr:from>
    <xdr:to>
      <xdr:col>45</xdr:col>
      <xdr:colOff>177800</xdr:colOff>
      <xdr:row>38</xdr:row>
      <xdr:rowOff>114783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611824"/>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119990</xdr:rowOff>
    </xdr:from>
    <xdr:to>
      <xdr:col>46</xdr:col>
      <xdr:colOff>38100</xdr:colOff>
      <xdr:row>37</xdr:row>
      <xdr:rowOff>50140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66667</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106096</xdr:rowOff>
    </xdr:from>
    <xdr:to>
      <xdr:col>41</xdr:col>
      <xdr:colOff>50800</xdr:colOff>
      <xdr:row>38</xdr:row>
      <xdr:rowOff>114783</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62119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102844</xdr:rowOff>
    </xdr:from>
    <xdr:to>
      <xdr:col>41</xdr:col>
      <xdr:colOff>101600</xdr:colOff>
      <xdr:row>37</xdr:row>
      <xdr:rowOff>32994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49521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44721</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0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21920</xdr:rowOff>
    </xdr:from>
    <xdr:to>
      <xdr:col>55</xdr:col>
      <xdr:colOff>50800</xdr:colOff>
      <xdr:row>38</xdr:row>
      <xdr:rowOff>123520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5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108297</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51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34951</xdr:rowOff>
    </xdr:from>
    <xdr:to>
      <xdr:col>50</xdr:col>
      <xdr:colOff>165100</xdr:colOff>
      <xdr:row>38</xdr:row>
      <xdr:rowOff>136551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127678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642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45924</xdr:rowOff>
    </xdr:from>
    <xdr:to>
      <xdr:col>46</xdr:col>
      <xdr:colOff>38100</xdr:colOff>
      <xdr:row>38</xdr:row>
      <xdr:rowOff>147524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138651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653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63983</xdr:rowOff>
    </xdr:from>
    <xdr:to>
      <xdr:col>41</xdr:col>
      <xdr:colOff>101600</xdr:colOff>
      <xdr:row>38</xdr:row>
      <xdr:rowOff>165583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5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156710</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671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55296</xdr:rowOff>
    </xdr:from>
    <xdr:to>
      <xdr:col>36</xdr:col>
      <xdr:colOff>165100</xdr:colOff>
      <xdr:row>38</xdr:row>
      <xdr:rowOff>156896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5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148023</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663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80447</xdr:rowOff>
    </xdr:from>
    <xdr:to>
      <xdr:col>55</xdr:col>
      <xdr:colOff>0</xdr:colOff>
      <xdr:row>56</xdr:row>
      <xdr:rowOff>112565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681647"/>
          <a:ext cx="8382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98689</xdr:rowOff>
    </xdr:from>
    <xdr:to>
      <xdr:col>50</xdr:col>
      <xdr:colOff>114300</xdr:colOff>
      <xdr:row>56</xdr:row>
      <xdr:rowOff>112565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699889"/>
          <a:ext cx="8890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98689</xdr:rowOff>
    </xdr:from>
    <xdr:to>
      <xdr:col>45</xdr:col>
      <xdr:colOff>177800</xdr:colOff>
      <xdr:row>56</xdr:row>
      <xdr:rowOff>129093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699889"/>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121772</xdr:rowOff>
    </xdr:from>
    <xdr:to>
      <xdr:col>46</xdr:col>
      <xdr:colOff>38100</xdr:colOff>
      <xdr:row>57</xdr:row>
      <xdr:rowOff>51922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43049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81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129093</xdr:rowOff>
    </xdr:from>
    <xdr:to>
      <xdr:col>41</xdr:col>
      <xdr:colOff>50800</xdr:colOff>
      <xdr:row>56</xdr:row>
      <xdr:rowOff>144158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730293"/>
          <a:ext cx="889000" cy="1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139581</xdr:rowOff>
    </xdr:from>
    <xdr:to>
      <xdr:col>41</xdr:col>
      <xdr:colOff>101600</xdr:colOff>
      <xdr:row>57</xdr:row>
      <xdr:rowOff>69731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4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60858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3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144564</xdr:rowOff>
    </xdr:from>
    <xdr:to>
      <xdr:col>36</xdr:col>
      <xdr:colOff>165100</xdr:colOff>
      <xdr:row>57</xdr:row>
      <xdr:rowOff>74714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4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65841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3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29647</xdr:rowOff>
    </xdr:from>
    <xdr:to>
      <xdr:col>55</xdr:col>
      <xdr:colOff>50800</xdr:colOff>
      <xdr:row>56</xdr:row>
      <xdr:rowOff>131247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6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8074</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6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61765</xdr:rowOff>
    </xdr:from>
    <xdr:to>
      <xdr:col>50</xdr:col>
      <xdr:colOff>165100</xdr:colOff>
      <xdr:row>56</xdr:row>
      <xdr:rowOff>163365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154492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75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47889</xdr:rowOff>
    </xdr:from>
    <xdr:to>
      <xdr:col>46</xdr:col>
      <xdr:colOff>38100</xdr:colOff>
      <xdr:row>56</xdr:row>
      <xdr:rowOff>149489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64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166016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42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78293</xdr:rowOff>
    </xdr:from>
    <xdr:to>
      <xdr:col>41</xdr:col>
      <xdr:colOff>101600</xdr:colOff>
      <xdr:row>57</xdr:row>
      <xdr:rowOff>8443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67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24970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45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93358</xdr:rowOff>
    </xdr:from>
    <xdr:to>
      <xdr:col>36</xdr:col>
      <xdr:colOff>165100</xdr:colOff>
      <xdr:row>57</xdr:row>
      <xdr:rowOff>23508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69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40035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46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88654</xdr:rowOff>
    </xdr:from>
    <xdr:to>
      <xdr:col>55</xdr:col>
      <xdr:colOff>0</xdr:colOff>
      <xdr:row>76</xdr:row>
      <xdr:rowOff>17056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947404"/>
          <a:ext cx="838200" cy="9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88654</xdr:rowOff>
    </xdr:from>
    <xdr:to>
      <xdr:col>50</xdr:col>
      <xdr:colOff>114300</xdr:colOff>
      <xdr:row>76</xdr:row>
      <xdr:rowOff>145186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947404"/>
          <a:ext cx="889000" cy="22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85522</xdr:rowOff>
    </xdr:from>
    <xdr:to>
      <xdr:col>45</xdr:col>
      <xdr:colOff>177800</xdr:colOff>
      <xdr:row>76</xdr:row>
      <xdr:rowOff>145186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115722"/>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17924</xdr:rowOff>
    </xdr:from>
    <xdr:to>
      <xdr:col>41</xdr:col>
      <xdr:colOff>50800</xdr:colOff>
      <xdr:row>76</xdr:row>
      <xdr:rowOff>85522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048124"/>
          <a:ext cx="889000" cy="6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88564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77340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137706</xdr:rowOff>
    </xdr:from>
    <xdr:to>
      <xdr:col>55</xdr:col>
      <xdr:colOff>50800</xdr:colOff>
      <xdr:row>76</xdr:row>
      <xdr:rowOff>67856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116133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7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37854</xdr:rowOff>
    </xdr:from>
    <xdr:to>
      <xdr:col>50</xdr:col>
      <xdr:colOff>165100</xdr:colOff>
      <xdr:row>75</xdr:row>
      <xdr:rowOff>139454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89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155981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6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94386</xdr:rowOff>
    </xdr:from>
    <xdr:to>
      <xdr:col>46</xdr:col>
      <xdr:colOff>38100</xdr:colOff>
      <xdr:row>77</xdr:row>
      <xdr:rowOff>24536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41063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9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34722</xdr:rowOff>
    </xdr:from>
    <xdr:to>
      <xdr:col>41</xdr:col>
      <xdr:colOff>101600</xdr:colOff>
      <xdr:row>76</xdr:row>
      <xdr:rowOff>136322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0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152849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8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138574</xdr:rowOff>
    </xdr:from>
    <xdr:to>
      <xdr:col>36</xdr:col>
      <xdr:colOff>165100</xdr:colOff>
      <xdr:row>76</xdr:row>
      <xdr:rowOff>68724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99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85251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7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31769</xdr:rowOff>
    </xdr:from>
    <xdr:to>
      <xdr:col>55</xdr:col>
      <xdr:colOff>0</xdr:colOff>
      <xdr:row>96</xdr:row>
      <xdr:rowOff>124073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490969"/>
          <a:ext cx="838200" cy="9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31769</xdr:rowOff>
    </xdr:from>
    <xdr:to>
      <xdr:col>50</xdr:col>
      <xdr:colOff>114300</xdr:colOff>
      <xdr:row>97</xdr:row>
      <xdr:rowOff>37010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490969"/>
          <a:ext cx="889000" cy="1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5789</xdr:rowOff>
    </xdr:from>
    <xdr:to>
      <xdr:col>45</xdr:col>
      <xdr:colOff>177800</xdr:colOff>
      <xdr:row>97</xdr:row>
      <xdr:rowOff>37010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464989"/>
          <a:ext cx="889000" cy="20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170723</xdr:rowOff>
    </xdr:from>
    <xdr:to>
      <xdr:col>46</xdr:col>
      <xdr:colOff>38100</xdr:colOff>
      <xdr:row>97</xdr:row>
      <xdr:rowOff>100873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62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92000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72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5789</xdr:rowOff>
    </xdr:from>
    <xdr:to>
      <xdr:col>41</xdr:col>
      <xdr:colOff>50800</xdr:colOff>
      <xdr:row>96</xdr:row>
      <xdr:rowOff>122963</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464989"/>
          <a:ext cx="889000" cy="11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6294</xdr:rowOff>
    </xdr:from>
    <xdr:to>
      <xdr:col>41</xdr:col>
      <xdr:colOff>101600</xdr:colOff>
      <xdr:row>97</xdr:row>
      <xdr:rowOff>107894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6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99021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7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158085</xdr:rowOff>
    </xdr:from>
    <xdr:to>
      <xdr:col>36</xdr:col>
      <xdr:colOff>165100</xdr:colOff>
      <xdr:row>97</xdr:row>
      <xdr:rowOff>88235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6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79362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71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73273</xdr:rowOff>
    </xdr:from>
    <xdr:to>
      <xdr:col>55</xdr:col>
      <xdr:colOff>50800</xdr:colOff>
      <xdr:row>97</xdr:row>
      <xdr:rowOff>3423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5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51700</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5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152419</xdr:rowOff>
    </xdr:from>
    <xdr:to>
      <xdr:col>50</xdr:col>
      <xdr:colOff>165100</xdr:colOff>
      <xdr:row>96</xdr:row>
      <xdr:rowOff>82569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4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73696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53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157660</xdr:rowOff>
    </xdr:from>
    <xdr:to>
      <xdr:col>46</xdr:col>
      <xdr:colOff>38100</xdr:colOff>
      <xdr:row>97</xdr:row>
      <xdr:rowOff>87810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104337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39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126439</xdr:rowOff>
    </xdr:from>
    <xdr:to>
      <xdr:col>41</xdr:col>
      <xdr:colOff>101600</xdr:colOff>
      <xdr:row>96</xdr:row>
      <xdr:rowOff>56589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41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73116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18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72163</xdr:rowOff>
    </xdr:from>
    <xdr:to>
      <xdr:col>36</xdr:col>
      <xdr:colOff>165100</xdr:colOff>
      <xdr:row>97</xdr:row>
      <xdr:rowOff>2313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5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18840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3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36099</xdr:rowOff>
    </xdr:from>
    <xdr:to>
      <xdr:col>85</xdr:col>
      <xdr:colOff>127000</xdr:colOff>
      <xdr:row>37</xdr:row>
      <xdr:rowOff>78435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379749"/>
          <a:ext cx="838200" cy="4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59827</xdr:rowOff>
    </xdr:from>
    <xdr:to>
      <xdr:col>81</xdr:col>
      <xdr:colOff>50800</xdr:colOff>
      <xdr:row>37</xdr:row>
      <xdr:rowOff>78435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03477"/>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59827</xdr:rowOff>
    </xdr:from>
    <xdr:to>
      <xdr:col>76</xdr:col>
      <xdr:colOff>114300</xdr:colOff>
      <xdr:row>37</xdr:row>
      <xdr:rowOff>90277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03477"/>
          <a:ext cx="889000" cy="3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15342</xdr:rowOff>
    </xdr:from>
    <xdr:to>
      <xdr:col>71</xdr:col>
      <xdr:colOff>177800</xdr:colOff>
      <xdr:row>37</xdr:row>
      <xdr:rowOff>90277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358992"/>
          <a:ext cx="889000" cy="7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156749</xdr:rowOff>
    </xdr:from>
    <xdr:to>
      <xdr:col>85</xdr:col>
      <xdr:colOff>177800</xdr:colOff>
      <xdr:row>37</xdr:row>
      <xdr:rowOff>86899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135176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0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27635</xdr:rowOff>
    </xdr:from>
    <xdr:to>
      <xdr:col>81</xdr:col>
      <xdr:colOff>101600</xdr:colOff>
      <xdr:row>37</xdr:row>
      <xdr:rowOff>129235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120362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6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9027</xdr:rowOff>
    </xdr:from>
    <xdr:to>
      <xdr:col>76</xdr:col>
      <xdr:colOff>165100</xdr:colOff>
      <xdr:row>37</xdr:row>
      <xdr:rowOff>110627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101754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4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39477</xdr:rowOff>
    </xdr:from>
    <xdr:to>
      <xdr:col>72</xdr:col>
      <xdr:colOff>38100</xdr:colOff>
      <xdr:row>37</xdr:row>
      <xdr:rowOff>141077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8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132204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7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135992</xdr:rowOff>
    </xdr:from>
    <xdr:to>
      <xdr:col>67</xdr:col>
      <xdr:colOff>101600</xdr:colOff>
      <xdr:row>37</xdr:row>
      <xdr:rowOff>66142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82669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0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6132</xdr:rowOff>
    </xdr:from>
    <xdr:to>
      <xdr:col>85</xdr:col>
      <xdr:colOff>127000</xdr:colOff>
      <xdr:row>59</xdr:row>
      <xdr:rowOff>59984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10121682"/>
          <a:ext cx="838200" cy="5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34968</xdr:rowOff>
    </xdr:from>
    <xdr:to>
      <xdr:col>81</xdr:col>
      <xdr:colOff>50800</xdr:colOff>
      <xdr:row>59</xdr:row>
      <xdr:rowOff>6132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979068"/>
          <a:ext cx="889000" cy="14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34968</xdr:rowOff>
    </xdr:from>
    <xdr:to>
      <xdr:col>76</xdr:col>
      <xdr:colOff>114300</xdr:colOff>
      <xdr:row>58</xdr:row>
      <xdr:rowOff>150988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79068"/>
          <a:ext cx="889000" cy="11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134838</xdr:rowOff>
    </xdr:from>
    <xdr:to>
      <xdr:col>76</xdr:col>
      <xdr:colOff>165100</xdr:colOff>
      <xdr:row>58</xdr:row>
      <xdr:rowOff>64988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90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81515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68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150988</xdr:rowOff>
    </xdr:from>
    <xdr:to>
      <xdr:col>71</xdr:col>
      <xdr:colOff>177800</xdr:colOff>
      <xdr:row>58</xdr:row>
      <xdr:rowOff>158478</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10095088"/>
          <a:ext cx="8890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29322</xdr:rowOff>
    </xdr:from>
    <xdr:to>
      <xdr:col>72</xdr:col>
      <xdr:colOff>38100</xdr:colOff>
      <xdr:row>58</xdr:row>
      <xdr:rowOff>130922</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97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147449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74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41210</xdr:rowOff>
    </xdr:from>
    <xdr:to>
      <xdr:col>67</xdr:col>
      <xdr:colOff>101600</xdr:colOff>
      <xdr:row>58</xdr:row>
      <xdr:rowOff>142810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9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159337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7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9184</xdr:rowOff>
    </xdr:from>
    <xdr:to>
      <xdr:col>85</xdr:col>
      <xdr:colOff>177800</xdr:colOff>
      <xdr:row>59</xdr:row>
      <xdr:rowOff>110784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101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95561</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100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126782</xdr:rowOff>
    </xdr:from>
    <xdr:to>
      <xdr:col>81</xdr:col>
      <xdr:colOff>101600</xdr:colOff>
      <xdr:row>59</xdr:row>
      <xdr:rowOff>56932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100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48059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101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155618</xdr:rowOff>
    </xdr:from>
    <xdr:to>
      <xdr:col>76</xdr:col>
      <xdr:colOff>165100</xdr:colOff>
      <xdr:row>58</xdr:row>
      <xdr:rowOff>85768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92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76895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1002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100188</xdr:rowOff>
    </xdr:from>
    <xdr:to>
      <xdr:col>72</xdr:col>
      <xdr:colOff>38100</xdr:colOff>
      <xdr:row>59</xdr:row>
      <xdr:rowOff>30338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100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21465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13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107678</xdr:rowOff>
    </xdr:from>
    <xdr:to>
      <xdr:col>67</xdr:col>
      <xdr:colOff>101600</xdr:colOff>
      <xdr:row>59</xdr:row>
      <xdr:rowOff>37828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100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28955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1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85717</xdr:rowOff>
    </xdr:from>
    <xdr:to>
      <xdr:col>85</xdr:col>
      <xdr:colOff>127000</xdr:colOff>
      <xdr:row>79</xdr:row>
      <xdr:rowOff>95972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5481300" y="13630267"/>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95972</xdr:rowOff>
    </xdr:from>
    <xdr:to>
      <xdr:col>81</xdr:col>
      <xdr:colOff>50800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640522"/>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110649</xdr:rowOff>
    </xdr:from>
    <xdr:to>
      <xdr:col>76</xdr:col>
      <xdr:colOff>165100</xdr:colOff>
      <xdr:row>79</xdr:row>
      <xdr:rowOff>40799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48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57326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25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82485</xdr:rowOff>
    </xdr:from>
    <xdr:to>
      <xdr:col>71</xdr:col>
      <xdr:colOff>177800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627035"/>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148434</xdr:rowOff>
    </xdr:from>
    <xdr:to>
      <xdr:col>72</xdr:col>
      <xdr:colOff>38100</xdr:colOff>
      <xdr:row>79</xdr:row>
      <xdr:rowOff>78584</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2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95111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2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5362</xdr:rowOff>
    </xdr:from>
    <xdr:to>
      <xdr:col>67</xdr:col>
      <xdr:colOff>101600</xdr:colOff>
      <xdr:row>79</xdr:row>
      <xdr:rowOff>106962</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123489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34917</xdr:rowOff>
    </xdr:from>
    <xdr:to>
      <xdr:col>85</xdr:col>
      <xdr:colOff>177800</xdr:colOff>
      <xdr:row>79</xdr:row>
      <xdr:rowOff>136517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7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121294</xdr:rowOff>
    </xdr:from>
    <xdr:ext cx="378565"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494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45172</xdr:rowOff>
    </xdr:from>
    <xdr:to>
      <xdr:col>81</xdr:col>
      <xdr:colOff>101600</xdr:colOff>
      <xdr:row>79</xdr:row>
      <xdr:rowOff>146772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8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137899</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24333" y="13682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31685</xdr:rowOff>
    </xdr:from>
    <xdr:to>
      <xdr:col>67</xdr:col>
      <xdr:colOff>101600</xdr:colOff>
      <xdr:row>79</xdr:row>
      <xdr:rowOff>133285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7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124412</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668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64732</xdr:rowOff>
    </xdr:from>
    <xdr:to>
      <xdr:col>85</xdr:col>
      <xdr:colOff>127000</xdr:colOff>
      <xdr:row>95</xdr:row>
      <xdr:rowOff>75781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352482"/>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75781</xdr:rowOff>
    </xdr:from>
    <xdr:to>
      <xdr:col>81</xdr:col>
      <xdr:colOff>50800</xdr:colOff>
      <xdr:row>95</xdr:row>
      <xdr:rowOff>98513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363531"/>
          <a:ext cx="8890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98513</xdr:rowOff>
    </xdr:from>
    <xdr:to>
      <xdr:col>76</xdr:col>
      <xdr:colOff>114300</xdr:colOff>
      <xdr:row>95</xdr:row>
      <xdr:rowOff>107696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386263"/>
          <a:ext cx="889000"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166903</xdr:rowOff>
    </xdr:from>
    <xdr:to>
      <xdr:col>76</xdr:col>
      <xdr:colOff>165100</xdr:colOff>
      <xdr:row>96</xdr:row>
      <xdr:rowOff>97053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88180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54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107696</xdr:rowOff>
    </xdr:from>
    <xdr:to>
      <xdr:col>71</xdr:col>
      <xdr:colOff>177800</xdr:colOff>
      <xdr:row>95</xdr:row>
      <xdr:rowOff>134519</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395446"/>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159283</xdr:rowOff>
    </xdr:from>
    <xdr:to>
      <xdr:col>72</xdr:col>
      <xdr:colOff>38100</xdr:colOff>
      <xdr:row>96</xdr:row>
      <xdr:rowOff>89433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80560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161443</xdr:rowOff>
    </xdr:from>
    <xdr:to>
      <xdr:col>67</xdr:col>
      <xdr:colOff>101600</xdr:colOff>
      <xdr:row>96</xdr:row>
      <xdr:rowOff>91593</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82720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13932</xdr:rowOff>
    </xdr:from>
    <xdr:to>
      <xdr:col>85</xdr:col>
      <xdr:colOff>177800</xdr:colOff>
      <xdr:row>95</xdr:row>
      <xdr:rowOff>115532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30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163809</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2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24981</xdr:rowOff>
    </xdr:from>
    <xdr:to>
      <xdr:col>81</xdr:col>
      <xdr:colOff>101600</xdr:colOff>
      <xdr:row>95</xdr:row>
      <xdr:rowOff>126581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31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117708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4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47713</xdr:rowOff>
    </xdr:from>
    <xdr:to>
      <xdr:col>76</xdr:col>
      <xdr:colOff>165100</xdr:colOff>
      <xdr:row>95</xdr:row>
      <xdr:rowOff>149313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3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165840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11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56896</xdr:rowOff>
    </xdr:from>
    <xdr:to>
      <xdr:col>72</xdr:col>
      <xdr:colOff>38100</xdr:colOff>
      <xdr:row>95</xdr:row>
      <xdr:rowOff>158496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3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3573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11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83719</xdr:rowOff>
    </xdr:from>
    <xdr:to>
      <xdr:col>67</xdr:col>
      <xdr:colOff>101600</xdr:colOff>
      <xdr:row>96</xdr:row>
      <xdr:rowOff>13869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37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30396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14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131191</xdr:rowOff>
    </xdr:from>
    <xdr:to>
      <xdr:col>107</xdr:col>
      <xdr:colOff>101600</xdr:colOff>
      <xdr:row>39</xdr:row>
      <xdr:rowOff>61341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77868</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131191</xdr:rowOff>
    </xdr:from>
    <xdr:to>
      <xdr:col>102</xdr:col>
      <xdr:colOff>165100</xdr:colOff>
      <xdr:row>39</xdr:row>
      <xdr:rowOff>61341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77868</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78994</xdr:rowOff>
    </xdr:from>
    <xdr:to>
      <xdr:col>98</xdr:col>
      <xdr:colOff>38100</xdr:colOff>
      <xdr:row>39</xdr:row>
      <xdr:rowOff>9144</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25671</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36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や少子高齢化の急速な進展により、その対策に焦点を当て早急に対応するため、施策を重点化し取り組んでいる。このような状況もあり、人口減少に見合う歳出の縮減は難しい状況にあり、住民一人当たりのコストは総じて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482,066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105,332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円の減となっている。前年度と比較し、変動が特に顕著なものは総務費の減と、民生費、衛生費の増である。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68,631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122,766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円の減となっている。特別定額給付金給付事業、交流拠点複合施設建設事業の減が主な要因である。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175,065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21,606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円の増となっている。子育て世帯への臨時特別給付金給付事業、住民税非課税世帯等に対する臨時特別給付金支給事業の増が主な要因である。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44,189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円の増となっている。新型コロナワクチン接種事業の増が主な要因である。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新潟県五泉市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特別定額給付金事業、交流拠点複合施設建設事業等の減により、歳入、歳出ともに対前年度比で減になったが、実質単年度収支、実質収支ともに黒字となっている。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今後も引き続き事務事業の見直し・統廃合などを行うとともに、新たな自主財源の確保など、健全な財政運営に努めていく。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新潟県五泉市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すべての会計において実質収支が黒字となったため、連結実質赤字比率は発生していない。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いずれの会計についても、自主財源の確保など、今後も赤字とならないよう財政運営に努める。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5" zeroHeight="1" x14ac:dyDescent="0.25"/>
  <cols>
    <col min="1" max="11" width="2.1328125" style="177" customWidth="1"/>
    <col min="12" max="12" width="2.265625" style="177" customWidth="1"/>
    <col min="13" max="17" width="2.3984375" style="177" customWidth="1"/>
    <col min="18" max="119" width="2.1328125" style="177" customWidth="1"/>
    <col min="120" max="16384" width="0" style="177" hidden="1"/>
  </cols>
  <sheetData>
    <row r="1" spans="1:119" ht="33" customHeight="1" x14ac:dyDescent="0.25">
      <c r="B1" s="414" t="s">
        <v>80</v>
      </c>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4"/>
      <c r="AU1" s="414"/>
      <c r="AV1" s="414"/>
      <c r="AW1" s="414"/>
      <c r="AX1" s="414"/>
      <c r="AY1" s="414"/>
      <c r="AZ1" s="414"/>
      <c r="BA1" s="414"/>
      <c r="BB1" s="414"/>
      <c r="BC1" s="414"/>
      <c r="BD1" s="414"/>
      <c r="BE1" s="414"/>
      <c r="BF1" s="414"/>
      <c r="BG1" s="414"/>
      <c r="BH1" s="414"/>
      <c r="BI1" s="414"/>
      <c r="BJ1" s="414"/>
      <c r="BK1" s="414"/>
      <c r="BL1" s="414"/>
      <c r="BM1" s="414"/>
      <c r="BN1" s="414"/>
      <c r="BO1" s="414"/>
      <c r="BP1" s="414"/>
      <c r="BQ1" s="414"/>
      <c r="BR1" s="414"/>
      <c r="BS1" s="414"/>
      <c r="BT1" s="414"/>
      <c r="BU1" s="414"/>
      <c r="BV1" s="414"/>
      <c r="BW1" s="414"/>
      <c r="BX1" s="414"/>
      <c r="BY1" s="414"/>
      <c r="BZ1" s="414"/>
      <c r="CA1" s="414"/>
      <c r="CB1" s="414"/>
      <c r="CC1" s="414"/>
      <c r="CD1" s="414"/>
      <c r="CE1" s="414"/>
      <c r="CF1" s="414"/>
      <c r="CG1" s="414"/>
      <c r="CH1" s="414"/>
      <c r="CI1" s="414"/>
      <c r="CJ1" s="414"/>
      <c r="CK1" s="414"/>
      <c r="CL1" s="414"/>
      <c r="CM1" s="414"/>
      <c r="CN1" s="414"/>
      <c r="CO1" s="414"/>
      <c r="CP1" s="414"/>
      <c r="CQ1" s="414"/>
      <c r="CR1" s="414"/>
      <c r="CS1" s="414"/>
      <c r="CT1" s="414"/>
      <c r="CU1" s="414"/>
      <c r="CV1" s="414"/>
      <c r="CW1" s="414"/>
      <c r="CX1" s="414"/>
      <c r="CY1" s="414"/>
      <c r="CZ1" s="414"/>
      <c r="DA1" s="414"/>
      <c r="DB1" s="414"/>
      <c r="DC1" s="414"/>
      <c r="DD1" s="414"/>
      <c r="DE1" s="414"/>
      <c r="DF1" s="414"/>
      <c r="DG1" s="414"/>
      <c r="DH1" s="414"/>
      <c r="DI1" s="414"/>
      <c r="DJ1" s="178"/>
      <c r="DK1" s="178"/>
      <c r="DL1" s="178"/>
      <c r="DM1" s="178"/>
      <c r="DN1" s="178"/>
      <c r="DO1" s="178"/>
    </row>
    <row r="2" spans="1:119" ht="23.25" thickBot="1" x14ac:dyDescent="0.3">
      <c r="B2" s="179" t="s">
        <v>81</v>
      </c>
      <c r="C2" s="179"/>
      <c r="D2" s="180"/>
    </row>
    <row r="3" spans="1:119" ht="18.75" customHeight="1" thickBot="1" x14ac:dyDescent="0.3">
      <c r="A3" s="178"/>
      <c r="B3" s="415" t="s">
        <v>82</v>
      </c>
      <c r="C3" s="416"/>
      <c r="D3" s="416"/>
      <c r="E3" s="417"/>
      <c r="F3" s="417"/>
      <c r="G3" s="417"/>
      <c r="H3" s="417"/>
      <c r="I3" s="417"/>
      <c r="J3" s="417"/>
      <c r="K3" s="417"/>
      <c r="L3" s="417" t="s">
        <v>83</v>
      </c>
      <c r="M3" s="417"/>
      <c r="N3" s="417"/>
      <c r="O3" s="417"/>
      <c r="P3" s="417"/>
      <c r="Q3" s="417"/>
      <c r="R3" s="424"/>
      <c r="S3" s="424"/>
      <c r="T3" s="424"/>
      <c r="U3" s="424"/>
      <c r="V3" s="425"/>
      <c r="W3" s="399" t="s">
        <v>84</v>
      </c>
      <c r="X3" s="400"/>
      <c r="Y3" s="400"/>
      <c r="Z3" s="400"/>
      <c r="AA3" s="400"/>
      <c r="AB3" s="416"/>
      <c r="AC3" s="424" t="s">
        <v>85</v>
      </c>
      <c r="AD3" s="400"/>
      <c r="AE3" s="400"/>
      <c r="AF3" s="400"/>
      <c r="AG3" s="400"/>
      <c r="AH3" s="400"/>
      <c r="AI3" s="400"/>
      <c r="AJ3" s="400"/>
      <c r="AK3" s="400"/>
      <c r="AL3" s="401"/>
      <c r="AM3" s="399" t="s">
        <v>86</v>
      </c>
      <c r="AN3" s="400"/>
      <c r="AO3" s="400"/>
      <c r="AP3" s="400"/>
      <c r="AQ3" s="400"/>
      <c r="AR3" s="400"/>
      <c r="AS3" s="400"/>
      <c r="AT3" s="400"/>
      <c r="AU3" s="400"/>
      <c r="AV3" s="400"/>
      <c r="AW3" s="400"/>
      <c r="AX3" s="401"/>
      <c r="AY3" s="436" t="s">
        <v>1</v>
      </c>
      <c r="AZ3" s="437"/>
      <c r="BA3" s="437"/>
      <c r="BB3" s="437"/>
      <c r="BC3" s="437"/>
      <c r="BD3" s="437"/>
      <c r="BE3" s="437"/>
      <c r="BF3" s="437"/>
      <c r="BG3" s="437"/>
      <c r="BH3" s="437"/>
      <c r="BI3" s="437"/>
      <c r="BJ3" s="437"/>
      <c r="BK3" s="437"/>
      <c r="BL3" s="437"/>
      <c r="BM3" s="438"/>
      <c r="BN3" s="399" t="s">
        <v>87</v>
      </c>
      <c r="BO3" s="400"/>
      <c r="BP3" s="400"/>
      <c r="BQ3" s="400"/>
      <c r="BR3" s="400"/>
      <c r="BS3" s="400"/>
      <c r="BT3" s="400"/>
      <c r="BU3" s="401"/>
      <c r="BV3" s="399" t="s">
        <v>88</v>
      </c>
      <c r="BW3" s="400"/>
      <c r="BX3" s="400"/>
      <c r="BY3" s="400"/>
      <c r="BZ3" s="400"/>
      <c r="CA3" s="400"/>
      <c r="CB3" s="400"/>
      <c r="CC3" s="401"/>
      <c r="CD3" s="436" t="s">
        <v>1</v>
      </c>
      <c r="CE3" s="437"/>
      <c r="CF3" s="437"/>
      <c r="CG3" s="437"/>
      <c r="CH3" s="437"/>
      <c r="CI3" s="437"/>
      <c r="CJ3" s="437"/>
      <c r="CK3" s="437"/>
      <c r="CL3" s="437"/>
      <c r="CM3" s="437"/>
      <c r="CN3" s="437"/>
      <c r="CO3" s="437"/>
      <c r="CP3" s="437"/>
      <c r="CQ3" s="437"/>
      <c r="CR3" s="437"/>
      <c r="CS3" s="438"/>
      <c r="CT3" s="399" t="s">
        <v>89</v>
      </c>
      <c r="CU3" s="400"/>
      <c r="CV3" s="400"/>
      <c r="CW3" s="400"/>
      <c r="CX3" s="400"/>
      <c r="CY3" s="400"/>
      <c r="CZ3" s="400"/>
      <c r="DA3" s="401"/>
      <c r="DB3" s="399" t="s">
        <v>90</v>
      </c>
      <c r="DC3" s="400"/>
      <c r="DD3" s="400"/>
      <c r="DE3" s="400"/>
      <c r="DF3" s="400"/>
      <c r="DG3" s="400"/>
      <c r="DH3" s="400"/>
      <c r="DI3" s="401"/>
    </row>
    <row r="4" spans="1:119" ht="18.75" customHeight="1" x14ac:dyDescent="0.25">
      <c r="A4" s="178"/>
      <c r="B4" s="418"/>
      <c r="C4" s="419"/>
      <c r="D4" s="419"/>
      <c r="E4" s="420"/>
      <c r="F4" s="420"/>
      <c r="G4" s="420"/>
      <c r="H4" s="420"/>
      <c r="I4" s="420"/>
      <c r="J4" s="420"/>
      <c r="K4" s="420"/>
      <c r="L4" s="420"/>
      <c r="M4" s="420"/>
      <c r="N4" s="420"/>
      <c r="O4" s="420"/>
      <c r="P4" s="420"/>
      <c r="Q4" s="420"/>
      <c r="R4" s="426"/>
      <c r="S4" s="426"/>
      <c r="T4" s="426"/>
      <c r="U4" s="426"/>
      <c r="V4" s="427"/>
      <c r="W4" s="430"/>
      <c r="X4" s="431"/>
      <c r="Y4" s="431"/>
      <c r="Z4" s="431"/>
      <c r="AA4" s="431"/>
      <c r="AB4" s="419"/>
      <c r="AC4" s="426"/>
      <c r="AD4" s="431"/>
      <c r="AE4" s="431"/>
      <c r="AF4" s="431"/>
      <c r="AG4" s="431"/>
      <c r="AH4" s="431"/>
      <c r="AI4" s="431"/>
      <c r="AJ4" s="431"/>
      <c r="AK4" s="431"/>
      <c r="AL4" s="434"/>
      <c r="AM4" s="432"/>
      <c r="AN4" s="433"/>
      <c r="AO4" s="433"/>
      <c r="AP4" s="433"/>
      <c r="AQ4" s="433"/>
      <c r="AR4" s="433"/>
      <c r="AS4" s="433"/>
      <c r="AT4" s="433"/>
      <c r="AU4" s="433"/>
      <c r="AV4" s="433"/>
      <c r="AW4" s="433"/>
      <c r="AX4" s="435"/>
      <c r="AY4" s="402" t="s">
        <v>91</v>
      </c>
      <c r="AZ4" s="403"/>
      <c r="BA4" s="403"/>
      <c r="BB4" s="403"/>
      <c r="BC4" s="403"/>
      <c r="BD4" s="403"/>
      <c r="BE4" s="403"/>
      <c r="BF4" s="403"/>
      <c r="BG4" s="403"/>
      <c r="BH4" s="403"/>
      <c r="BI4" s="403"/>
      <c r="BJ4" s="403"/>
      <c r="BK4" s="403"/>
      <c r="BL4" s="403"/>
      <c r="BM4" s="404"/>
      <c r="BN4" s="405">
        <v>24196326</v>
      </c>
      <c r="BO4" s="406"/>
      <c r="BP4" s="406"/>
      <c r="BQ4" s="406"/>
      <c r="BR4" s="406"/>
      <c r="BS4" s="406"/>
      <c r="BT4" s="406"/>
      <c r="BU4" s="407"/>
      <c r="BV4" s="405">
        <v>29624879</v>
      </c>
      <c r="BW4" s="406"/>
      <c r="BX4" s="406"/>
      <c r="BY4" s="406"/>
      <c r="BZ4" s="406"/>
      <c r="CA4" s="406"/>
      <c r="CB4" s="406"/>
      <c r="CC4" s="407"/>
      <c r="CD4" s="408" t="s">
        <v>92</v>
      </c>
      <c r="CE4" s="409"/>
      <c r="CF4" s="409"/>
      <c r="CG4" s="409"/>
      <c r="CH4" s="409"/>
      <c r="CI4" s="409"/>
      <c r="CJ4" s="409"/>
      <c r="CK4" s="409"/>
      <c r="CL4" s="409"/>
      <c r="CM4" s="409"/>
      <c r="CN4" s="409"/>
      <c r="CO4" s="409"/>
      <c r="CP4" s="409"/>
      <c r="CQ4" s="409"/>
      <c r="CR4" s="409"/>
      <c r="CS4" s="410"/>
      <c r="CT4" s="411">
        <v>6.7</v>
      </c>
      <c r="CU4" s="412"/>
      <c r="CV4" s="412"/>
      <c r="CW4" s="412"/>
      <c r="CX4" s="412"/>
      <c r="CY4" s="412"/>
      <c r="CZ4" s="412"/>
      <c r="DA4" s="413"/>
      <c r="DB4" s="411">
        <v>6</v>
      </c>
      <c r="DC4" s="412"/>
      <c r="DD4" s="412"/>
      <c r="DE4" s="412"/>
      <c r="DF4" s="412"/>
      <c r="DG4" s="412"/>
      <c r="DH4" s="412"/>
      <c r="DI4" s="413"/>
    </row>
    <row r="5" spans="1:119" ht="18.75" customHeight="1" x14ac:dyDescent="0.25">
      <c r="A5" s="178"/>
      <c r="B5" s="421"/>
      <c r="C5" s="422"/>
      <c r="D5" s="422"/>
      <c r="E5" s="423"/>
      <c r="F5" s="423"/>
      <c r="G5" s="423"/>
      <c r="H5" s="423"/>
      <c r="I5" s="423"/>
      <c r="J5" s="423"/>
      <c r="K5" s="423"/>
      <c r="L5" s="423"/>
      <c r="M5" s="423"/>
      <c r="N5" s="423"/>
      <c r="O5" s="423"/>
      <c r="P5" s="423"/>
      <c r="Q5" s="423"/>
      <c r="R5" s="428"/>
      <c r="S5" s="428"/>
      <c r="T5" s="428"/>
      <c r="U5" s="428"/>
      <c r="V5" s="429"/>
      <c r="W5" s="432"/>
      <c r="X5" s="433"/>
      <c r="Y5" s="433"/>
      <c r="Z5" s="433"/>
      <c r="AA5" s="433"/>
      <c r="AB5" s="422"/>
      <c r="AC5" s="428"/>
      <c r="AD5" s="433"/>
      <c r="AE5" s="433"/>
      <c r="AF5" s="433"/>
      <c r="AG5" s="433"/>
      <c r="AH5" s="433"/>
      <c r="AI5" s="433"/>
      <c r="AJ5" s="433"/>
      <c r="AK5" s="433"/>
      <c r="AL5" s="435"/>
      <c r="AM5" s="471" t="s">
        <v>93</v>
      </c>
      <c r="AN5" s="472"/>
      <c r="AO5" s="472"/>
      <c r="AP5" s="472"/>
      <c r="AQ5" s="472"/>
      <c r="AR5" s="472"/>
      <c r="AS5" s="472"/>
      <c r="AT5" s="473"/>
      <c r="AU5" s="474" t="s">
        <v>94</v>
      </c>
      <c r="AV5" s="475"/>
      <c r="AW5" s="475"/>
      <c r="AX5" s="475"/>
      <c r="AY5" s="476" t="s">
        <v>95</v>
      </c>
      <c r="AZ5" s="477"/>
      <c r="BA5" s="477"/>
      <c r="BB5" s="477"/>
      <c r="BC5" s="477"/>
      <c r="BD5" s="477"/>
      <c r="BE5" s="477"/>
      <c r="BF5" s="477"/>
      <c r="BG5" s="477"/>
      <c r="BH5" s="477"/>
      <c r="BI5" s="477"/>
      <c r="BJ5" s="477"/>
      <c r="BK5" s="477"/>
      <c r="BL5" s="477"/>
      <c r="BM5" s="478"/>
      <c r="BN5" s="442">
        <v>23183054</v>
      </c>
      <c r="BO5" s="443"/>
      <c r="BP5" s="443"/>
      <c r="BQ5" s="443"/>
      <c r="BR5" s="443"/>
      <c r="BS5" s="443"/>
      <c r="BT5" s="443"/>
      <c r="BU5" s="444"/>
      <c r="BV5" s="442">
        <v>28727276</v>
      </c>
      <c r="BW5" s="443"/>
      <c r="BX5" s="443"/>
      <c r="BY5" s="443"/>
      <c r="BZ5" s="443"/>
      <c r="CA5" s="443"/>
      <c r="CB5" s="443"/>
      <c r="CC5" s="444"/>
      <c r="CD5" s="445" t="s">
        <v>96</v>
      </c>
      <c r="CE5" s="446"/>
      <c r="CF5" s="446"/>
      <c r="CG5" s="446"/>
      <c r="CH5" s="446"/>
      <c r="CI5" s="446"/>
      <c r="CJ5" s="446"/>
      <c r="CK5" s="446"/>
      <c r="CL5" s="446"/>
      <c r="CM5" s="446"/>
      <c r="CN5" s="446"/>
      <c r="CO5" s="446"/>
      <c r="CP5" s="446"/>
      <c r="CQ5" s="446"/>
      <c r="CR5" s="446"/>
      <c r="CS5" s="447"/>
      <c r="CT5" s="439">
        <v>84.5</v>
      </c>
      <c r="CU5" s="440"/>
      <c r="CV5" s="440"/>
      <c r="CW5" s="440"/>
      <c r="CX5" s="440"/>
      <c r="CY5" s="440"/>
      <c r="CZ5" s="440"/>
      <c r="DA5" s="441"/>
      <c r="DB5" s="439">
        <v>86</v>
      </c>
      <c r="DC5" s="440"/>
      <c r="DD5" s="440"/>
      <c r="DE5" s="440"/>
      <c r="DF5" s="440"/>
      <c r="DG5" s="440"/>
      <c r="DH5" s="440"/>
      <c r="DI5" s="441"/>
    </row>
    <row r="6" spans="1:119" ht="18.75" customHeight="1" x14ac:dyDescent="0.25">
      <c r="A6" s="178"/>
      <c r="B6" s="448" t="s">
        <v>97</v>
      </c>
      <c r="C6" s="449"/>
      <c r="D6" s="449"/>
      <c r="E6" s="450"/>
      <c r="F6" s="450"/>
      <c r="G6" s="450"/>
      <c r="H6" s="450"/>
      <c r="I6" s="450"/>
      <c r="J6" s="450"/>
      <c r="K6" s="450"/>
      <c r="L6" s="450" t="s">
        <v>98</v>
      </c>
      <c r="M6" s="450"/>
      <c r="N6" s="450"/>
      <c r="O6" s="450"/>
      <c r="P6" s="450"/>
      <c r="Q6" s="450"/>
      <c r="R6" s="454"/>
      <c r="S6" s="454"/>
      <c r="T6" s="454"/>
      <c r="U6" s="454"/>
      <c r="V6" s="455"/>
      <c r="W6" s="458" t="s">
        <v>99</v>
      </c>
      <c r="X6" s="459"/>
      <c r="Y6" s="459"/>
      <c r="Z6" s="459"/>
      <c r="AA6" s="459"/>
      <c r="AB6" s="449"/>
      <c r="AC6" s="462" t="s">
        <v>100</v>
      </c>
      <c r="AD6" s="463"/>
      <c r="AE6" s="463"/>
      <c r="AF6" s="463"/>
      <c r="AG6" s="463"/>
      <c r="AH6" s="463"/>
      <c r="AI6" s="463"/>
      <c r="AJ6" s="463"/>
      <c r="AK6" s="463"/>
      <c r="AL6" s="464"/>
      <c r="AM6" s="471" t="s">
        <v>101</v>
      </c>
      <c r="AN6" s="472"/>
      <c r="AO6" s="472"/>
      <c r="AP6" s="472"/>
      <c r="AQ6" s="472"/>
      <c r="AR6" s="472"/>
      <c r="AS6" s="472"/>
      <c r="AT6" s="473"/>
      <c r="AU6" s="474" t="s">
        <v>102</v>
      </c>
      <c r="AV6" s="475"/>
      <c r="AW6" s="475"/>
      <c r="AX6" s="475"/>
      <c r="AY6" s="476" t="s">
        <v>103</v>
      </c>
      <c r="AZ6" s="477"/>
      <c r="BA6" s="477"/>
      <c r="BB6" s="477"/>
      <c r="BC6" s="477"/>
      <c r="BD6" s="477"/>
      <c r="BE6" s="477"/>
      <c r="BF6" s="477"/>
      <c r="BG6" s="477"/>
      <c r="BH6" s="477"/>
      <c r="BI6" s="477"/>
      <c r="BJ6" s="477"/>
      <c r="BK6" s="477"/>
      <c r="BL6" s="477"/>
      <c r="BM6" s="478"/>
      <c r="BN6" s="442">
        <v>1013272</v>
      </c>
      <c r="BO6" s="443"/>
      <c r="BP6" s="443"/>
      <c r="BQ6" s="443"/>
      <c r="BR6" s="443"/>
      <c r="BS6" s="443"/>
      <c r="BT6" s="443"/>
      <c r="BU6" s="444"/>
      <c r="BV6" s="442">
        <v>897603</v>
      </c>
      <c r="BW6" s="443"/>
      <c r="BX6" s="443"/>
      <c r="BY6" s="443"/>
      <c r="BZ6" s="443"/>
      <c r="CA6" s="443"/>
      <c r="CB6" s="443"/>
      <c r="CC6" s="444"/>
      <c r="CD6" s="445" t="s">
        <v>104</v>
      </c>
      <c r="CE6" s="446"/>
      <c r="CF6" s="446"/>
      <c r="CG6" s="446"/>
      <c r="CH6" s="446"/>
      <c r="CI6" s="446"/>
      <c r="CJ6" s="446"/>
      <c r="CK6" s="446"/>
      <c r="CL6" s="446"/>
      <c r="CM6" s="446"/>
      <c r="CN6" s="446"/>
      <c r="CO6" s="446"/>
      <c r="CP6" s="446"/>
      <c r="CQ6" s="446"/>
      <c r="CR6" s="446"/>
      <c r="CS6" s="447"/>
      <c r="CT6" s="479">
        <v>87.5</v>
      </c>
      <c r="CU6" s="480"/>
      <c r="CV6" s="480"/>
      <c r="CW6" s="480"/>
      <c r="CX6" s="480"/>
      <c r="CY6" s="480"/>
      <c r="CZ6" s="480"/>
      <c r="DA6" s="481"/>
      <c r="DB6" s="479">
        <v>89.4</v>
      </c>
      <c r="DC6" s="480"/>
      <c r="DD6" s="480"/>
      <c r="DE6" s="480"/>
      <c r="DF6" s="480"/>
      <c r="DG6" s="480"/>
      <c r="DH6" s="480"/>
      <c r="DI6" s="481"/>
    </row>
    <row r="7" spans="1:119" ht="18.75" customHeight="1" x14ac:dyDescent="0.25">
      <c r="A7" s="178"/>
      <c r="B7" s="418"/>
      <c r="C7" s="419"/>
      <c r="D7" s="419"/>
      <c r="E7" s="420"/>
      <c r="F7" s="420"/>
      <c r="G7" s="420"/>
      <c r="H7" s="420"/>
      <c r="I7" s="420"/>
      <c r="J7" s="420"/>
      <c r="K7" s="420"/>
      <c r="L7" s="420"/>
      <c r="M7" s="420"/>
      <c r="N7" s="420"/>
      <c r="O7" s="420"/>
      <c r="P7" s="420"/>
      <c r="Q7" s="420"/>
      <c r="R7" s="426"/>
      <c r="S7" s="426"/>
      <c r="T7" s="426"/>
      <c r="U7" s="426"/>
      <c r="V7" s="427"/>
      <c r="W7" s="430"/>
      <c r="X7" s="431"/>
      <c r="Y7" s="431"/>
      <c r="Z7" s="431"/>
      <c r="AA7" s="431"/>
      <c r="AB7" s="419"/>
      <c r="AC7" s="465"/>
      <c r="AD7" s="466"/>
      <c r="AE7" s="466"/>
      <c r="AF7" s="466"/>
      <c r="AG7" s="466"/>
      <c r="AH7" s="466"/>
      <c r="AI7" s="466"/>
      <c r="AJ7" s="466"/>
      <c r="AK7" s="466"/>
      <c r="AL7" s="467"/>
      <c r="AM7" s="471" t="s">
        <v>105</v>
      </c>
      <c r="AN7" s="472"/>
      <c r="AO7" s="472"/>
      <c r="AP7" s="472"/>
      <c r="AQ7" s="472"/>
      <c r="AR7" s="472"/>
      <c r="AS7" s="472"/>
      <c r="AT7" s="473"/>
      <c r="AU7" s="474" t="s">
        <v>94</v>
      </c>
      <c r="AV7" s="475"/>
      <c r="AW7" s="475"/>
      <c r="AX7" s="475"/>
      <c r="AY7" s="476" t="s">
        <v>106</v>
      </c>
      <c r="AZ7" s="477"/>
      <c r="BA7" s="477"/>
      <c r="BB7" s="477"/>
      <c r="BC7" s="477"/>
      <c r="BD7" s="477"/>
      <c r="BE7" s="477"/>
      <c r="BF7" s="477"/>
      <c r="BG7" s="477"/>
      <c r="BH7" s="477"/>
      <c r="BI7" s="477"/>
      <c r="BJ7" s="477"/>
      <c r="BK7" s="477"/>
      <c r="BL7" s="477"/>
      <c r="BM7" s="478"/>
      <c r="BN7" s="442">
        <v>45249</v>
      </c>
      <c r="BO7" s="443"/>
      <c r="BP7" s="443"/>
      <c r="BQ7" s="443"/>
      <c r="BR7" s="443"/>
      <c r="BS7" s="443"/>
      <c r="BT7" s="443"/>
      <c r="BU7" s="444"/>
      <c r="BV7" s="442">
        <v>55038</v>
      </c>
      <c r="BW7" s="443"/>
      <c r="BX7" s="443"/>
      <c r="BY7" s="443"/>
      <c r="BZ7" s="443"/>
      <c r="CA7" s="443"/>
      <c r="CB7" s="443"/>
      <c r="CC7" s="444"/>
      <c r="CD7" s="445" t="s">
        <v>107</v>
      </c>
      <c r="CE7" s="446"/>
      <c r="CF7" s="446"/>
      <c r="CG7" s="446"/>
      <c r="CH7" s="446"/>
      <c r="CI7" s="446"/>
      <c r="CJ7" s="446"/>
      <c r="CK7" s="446"/>
      <c r="CL7" s="446"/>
      <c r="CM7" s="446"/>
      <c r="CN7" s="446"/>
      <c r="CO7" s="446"/>
      <c r="CP7" s="446"/>
      <c r="CQ7" s="446"/>
      <c r="CR7" s="446"/>
      <c r="CS7" s="447"/>
      <c r="CT7" s="442">
        <v>14527763</v>
      </c>
      <c r="CU7" s="443"/>
      <c r="CV7" s="443"/>
      <c r="CW7" s="443"/>
      <c r="CX7" s="443"/>
      <c r="CY7" s="443"/>
      <c r="CZ7" s="443"/>
      <c r="DA7" s="444"/>
      <c r="DB7" s="442">
        <v>14026284</v>
      </c>
      <c r="DC7" s="443"/>
      <c r="DD7" s="443"/>
      <c r="DE7" s="443"/>
      <c r="DF7" s="443"/>
      <c r="DG7" s="443"/>
      <c r="DH7" s="443"/>
      <c r="DI7" s="444"/>
    </row>
    <row r="8" spans="1:119" ht="18.75" customHeight="1" thickBot="1" x14ac:dyDescent="0.3">
      <c r="A8" s="178"/>
      <c r="B8" s="451"/>
      <c r="C8" s="452"/>
      <c r="D8" s="452"/>
      <c r="E8" s="453"/>
      <c r="F8" s="453"/>
      <c r="G8" s="453"/>
      <c r="H8" s="453"/>
      <c r="I8" s="453"/>
      <c r="J8" s="453"/>
      <c r="K8" s="453"/>
      <c r="L8" s="453"/>
      <c r="M8" s="453"/>
      <c r="N8" s="453"/>
      <c r="O8" s="453"/>
      <c r="P8" s="453"/>
      <c r="Q8" s="453"/>
      <c r="R8" s="456"/>
      <c r="S8" s="456"/>
      <c r="T8" s="456"/>
      <c r="U8" s="456"/>
      <c r="V8" s="457"/>
      <c r="W8" s="460"/>
      <c r="X8" s="461"/>
      <c r="Y8" s="461"/>
      <c r="Z8" s="461"/>
      <c r="AA8" s="461"/>
      <c r="AB8" s="452"/>
      <c r="AC8" s="468"/>
      <c r="AD8" s="469"/>
      <c r="AE8" s="469"/>
      <c r="AF8" s="469"/>
      <c r="AG8" s="469"/>
      <c r="AH8" s="469"/>
      <c r="AI8" s="469"/>
      <c r="AJ8" s="469"/>
      <c r="AK8" s="469"/>
      <c r="AL8" s="470"/>
      <c r="AM8" s="471" t="s">
        <v>108</v>
      </c>
      <c r="AN8" s="472"/>
      <c r="AO8" s="472"/>
      <c r="AP8" s="472"/>
      <c r="AQ8" s="472"/>
      <c r="AR8" s="472"/>
      <c r="AS8" s="472"/>
      <c r="AT8" s="473"/>
      <c r="AU8" s="474" t="s">
        <v>94</v>
      </c>
      <c r="AV8" s="475"/>
      <c r="AW8" s="475"/>
      <c r="AX8" s="475"/>
      <c r="AY8" s="476" t="s">
        <v>109</v>
      </c>
      <c r="AZ8" s="477"/>
      <c r="BA8" s="477"/>
      <c r="BB8" s="477"/>
      <c r="BC8" s="477"/>
      <c r="BD8" s="477"/>
      <c r="BE8" s="477"/>
      <c r="BF8" s="477"/>
      <c r="BG8" s="477"/>
      <c r="BH8" s="477"/>
      <c r="BI8" s="477"/>
      <c r="BJ8" s="477"/>
      <c r="BK8" s="477"/>
      <c r="BL8" s="477"/>
      <c r="BM8" s="478"/>
      <c r="BN8" s="442">
        <v>968023</v>
      </c>
      <c r="BO8" s="443"/>
      <c r="BP8" s="443"/>
      <c r="BQ8" s="443"/>
      <c r="BR8" s="443"/>
      <c r="BS8" s="443"/>
      <c r="BT8" s="443"/>
      <c r="BU8" s="444"/>
      <c r="BV8" s="442">
        <v>842565</v>
      </c>
      <c r="BW8" s="443"/>
      <c r="BX8" s="443"/>
      <c r="BY8" s="443"/>
      <c r="BZ8" s="443"/>
      <c r="CA8" s="443"/>
      <c r="CB8" s="443"/>
      <c r="CC8" s="444"/>
      <c r="CD8" s="445" t="s">
        <v>110</v>
      </c>
      <c r="CE8" s="446"/>
      <c r="CF8" s="446"/>
      <c r="CG8" s="446"/>
      <c r="CH8" s="446"/>
      <c r="CI8" s="446"/>
      <c r="CJ8" s="446"/>
      <c r="CK8" s="446"/>
      <c r="CL8" s="446"/>
      <c r="CM8" s="446"/>
      <c r="CN8" s="446"/>
      <c r="CO8" s="446"/>
      <c r="CP8" s="446"/>
      <c r="CQ8" s="446"/>
      <c r="CR8" s="446"/>
      <c r="CS8" s="447"/>
      <c r="CT8" s="482">
        <v>0.43</v>
      </c>
      <c r="CU8" s="483"/>
      <c r="CV8" s="483"/>
      <c r="CW8" s="483"/>
      <c r="CX8" s="483"/>
      <c r="CY8" s="483"/>
      <c r="CZ8" s="483"/>
      <c r="DA8" s="484"/>
      <c r="DB8" s="482">
        <v>0.43</v>
      </c>
      <c r="DC8" s="483"/>
      <c r="DD8" s="483"/>
      <c r="DE8" s="483"/>
      <c r="DF8" s="483"/>
      <c r="DG8" s="483"/>
      <c r="DH8" s="483"/>
      <c r="DI8" s="484"/>
    </row>
    <row r="9" spans="1:119" ht="18.75" customHeight="1" thickBot="1" x14ac:dyDescent="0.3">
      <c r="A9" s="178"/>
      <c r="B9" s="436" t="s">
        <v>111</v>
      </c>
      <c r="C9" s="437"/>
      <c r="D9" s="437"/>
      <c r="E9" s="437"/>
      <c r="F9" s="437"/>
      <c r="G9" s="437"/>
      <c r="H9" s="437"/>
      <c r="I9" s="437"/>
      <c r="J9" s="437"/>
      <c r="K9" s="485"/>
      <c r="L9" s="486" t="s">
        <v>112</v>
      </c>
      <c r="M9" s="487"/>
      <c r="N9" s="487"/>
      <c r="O9" s="487"/>
      <c r="P9" s="487"/>
      <c r="Q9" s="488"/>
      <c r="R9" s="489">
        <v>47625</v>
      </c>
      <c r="S9" s="490"/>
      <c r="T9" s="490"/>
      <c r="U9" s="490"/>
      <c r="V9" s="491"/>
      <c r="W9" s="399" t="s">
        <v>113</v>
      </c>
      <c r="X9" s="400"/>
      <c r="Y9" s="400"/>
      <c r="Z9" s="400"/>
      <c r="AA9" s="400"/>
      <c r="AB9" s="400"/>
      <c r="AC9" s="400"/>
      <c r="AD9" s="400"/>
      <c r="AE9" s="400"/>
      <c r="AF9" s="400"/>
      <c r="AG9" s="400"/>
      <c r="AH9" s="400"/>
      <c r="AI9" s="400"/>
      <c r="AJ9" s="400"/>
      <c r="AK9" s="400"/>
      <c r="AL9" s="401"/>
      <c r="AM9" s="471" t="s">
        <v>114</v>
      </c>
      <c r="AN9" s="472"/>
      <c r="AO9" s="472"/>
      <c r="AP9" s="472"/>
      <c r="AQ9" s="472"/>
      <c r="AR9" s="472"/>
      <c r="AS9" s="472"/>
      <c r="AT9" s="473"/>
      <c r="AU9" s="474" t="s">
        <v>102</v>
      </c>
      <c r="AV9" s="475"/>
      <c r="AW9" s="475"/>
      <c r="AX9" s="475"/>
      <c r="AY9" s="476" t="s">
        <v>115</v>
      </c>
      <c r="AZ9" s="477"/>
      <c r="BA9" s="477"/>
      <c r="BB9" s="477"/>
      <c r="BC9" s="477"/>
      <c r="BD9" s="477"/>
      <c r="BE9" s="477"/>
      <c r="BF9" s="477"/>
      <c r="BG9" s="477"/>
      <c r="BH9" s="477"/>
      <c r="BI9" s="477"/>
      <c r="BJ9" s="477"/>
      <c r="BK9" s="477"/>
      <c r="BL9" s="477"/>
      <c r="BM9" s="478"/>
      <c r="BN9" s="442">
        <v>125458</v>
      </c>
      <c r="BO9" s="443"/>
      <c r="BP9" s="443"/>
      <c r="BQ9" s="443"/>
      <c r="BR9" s="443"/>
      <c r="BS9" s="443"/>
      <c r="BT9" s="443"/>
      <c r="BU9" s="444"/>
      <c r="BV9" s="442">
        <v>115902</v>
      </c>
      <c r="BW9" s="443"/>
      <c r="BX9" s="443"/>
      <c r="BY9" s="443"/>
      <c r="BZ9" s="443"/>
      <c r="CA9" s="443"/>
      <c r="CB9" s="443"/>
      <c r="CC9" s="444"/>
      <c r="CD9" s="445" t="s">
        <v>116</v>
      </c>
      <c r="CE9" s="446"/>
      <c r="CF9" s="446"/>
      <c r="CG9" s="446"/>
      <c r="CH9" s="446"/>
      <c r="CI9" s="446"/>
      <c r="CJ9" s="446"/>
      <c r="CK9" s="446"/>
      <c r="CL9" s="446"/>
      <c r="CM9" s="446"/>
      <c r="CN9" s="446"/>
      <c r="CO9" s="446"/>
      <c r="CP9" s="446"/>
      <c r="CQ9" s="446"/>
      <c r="CR9" s="446"/>
      <c r="CS9" s="447"/>
      <c r="CT9" s="439">
        <v>14.5</v>
      </c>
      <c r="CU9" s="440"/>
      <c r="CV9" s="440"/>
      <c r="CW9" s="440"/>
      <c r="CX9" s="440"/>
      <c r="CY9" s="440"/>
      <c r="CZ9" s="440"/>
      <c r="DA9" s="441"/>
      <c r="DB9" s="439">
        <v>14.7</v>
      </c>
      <c r="DC9" s="440"/>
      <c r="DD9" s="440"/>
      <c r="DE9" s="440"/>
      <c r="DF9" s="440"/>
      <c r="DG9" s="440"/>
      <c r="DH9" s="440"/>
      <c r="DI9" s="441"/>
    </row>
    <row r="10" spans="1:119" ht="18.75" customHeight="1" thickBot="1" x14ac:dyDescent="0.3">
      <c r="A10" s="178"/>
      <c r="B10" s="436"/>
      <c r="C10" s="437"/>
      <c r="D10" s="437"/>
      <c r="E10" s="437"/>
      <c r="F10" s="437"/>
      <c r="G10" s="437"/>
      <c r="H10" s="437"/>
      <c r="I10" s="437"/>
      <c r="J10" s="437"/>
      <c r="K10" s="485"/>
      <c r="L10" s="492" t="s">
        <v>117</v>
      </c>
      <c r="M10" s="472"/>
      <c r="N10" s="472"/>
      <c r="O10" s="472"/>
      <c r="P10" s="472"/>
      <c r="Q10" s="473"/>
      <c r="R10" s="493">
        <v>51404</v>
      </c>
      <c r="S10" s="494"/>
      <c r="T10" s="494"/>
      <c r="U10" s="494"/>
      <c r="V10" s="495"/>
      <c r="W10" s="430"/>
      <c r="X10" s="431"/>
      <c r="Y10" s="431"/>
      <c r="Z10" s="431"/>
      <c r="AA10" s="431"/>
      <c r="AB10" s="431"/>
      <c r="AC10" s="431"/>
      <c r="AD10" s="431"/>
      <c r="AE10" s="431"/>
      <c r="AF10" s="431"/>
      <c r="AG10" s="431"/>
      <c r="AH10" s="431"/>
      <c r="AI10" s="431"/>
      <c r="AJ10" s="431"/>
      <c r="AK10" s="431"/>
      <c r="AL10" s="434"/>
      <c r="AM10" s="471" t="s">
        <v>118</v>
      </c>
      <c r="AN10" s="472"/>
      <c r="AO10" s="472"/>
      <c r="AP10" s="472"/>
      <c r="AQ10" s="472"/>
      <c r="AR10" s="472"/>
      <c r="AS10" s="472"/>
      <c r="AT10" s="473"/>
      <c r="AU10" s="474" t="s">
        <v>119</v>
      </c>
      <c r="AV10" s="475"/>
      <c r="AW10" s="475"/>
      <c r="AX10" s="475"/>
      <c r="AY10" s="476" t="s">
        <v>120</v>
      </c>
      <c r="AZ10" s="477"/>
      <c r="BA10" s="477"/>
      <c r="BB10" s="477"/>
      <c r="BC10" s="477"/>
      <c r="BD10" s="477"/>
      <c r="BE10" s="477"/>
      <c r="BF10" s="477"/>
      <c r="BG10" s="477"/>
      <c r="BH10" s="477"/>
      <c r="BI10" s="477"/>
      <c r="BJ10" s="477"/>
      <c r="BK10" s="477"/>
      <c r="BL10" s="477"/>
      <c r="BM10" s="478"/>
      <c r="BN10" s="442">
        <v>764387</v>
      </c>
      <c r="BO10" s="443"/>
      <c r="BP10" s="443"/>
      <c r="BQ10" s="443"/>
      <c r="BR10" s="443"/>
      <c r="BS10" s="443"/>
      <c r="BT10" s="443"/>
      <c r="BU10" s="444"/>
      <c r="BV10" s="442">
        <v>364072</v>
      </c>
      <c r="BW10" s="443"/>
      <c r="BX10" s="443"/>
      <c r="BY10" s="443"/>
      <c r="BZ10" s="443"/>
      <c r="CA10" s="443"/>
      <c r="CB10" s="443"/>
      <c r="CC10" s="44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3">
      <c r="A11" s="178"/>
      <c r="B11" s="436"/>
      <c r="C11" s="437"/>
      <c r="D11" s="437"/>
      <c r="E11" s="437"/>
      <c r="F11" s="437"/>
      <c r="G11" s="437"/>
      <c r="H11" s="437"/>
      <c r="I11" s="437"/>
      <c r="J11" s="437"/>
      <c r="K11" s="485"/>
      <c r="L11" s="496" t="s">
        <v>122</v>
      </c>
      <c r="M11" s="497"/>
      <c r="N11" s="497"/>
      <c r="O11" s="497"/>
      <c r="P11" s="497"/>
      <c r="Q11" s="498"/>
      <c r="R11" s="499" t="s">
        <v>123</v>
      </c>
      <c r="S11" s="500"/>
      <c r="T11" s="500"/>
      <c r="U11" s="500"/>
      <c r="V11" s="501"/>
      <c r="W11" s="430"/>
      <c r="X11" s="431"/>
      <c r="Y11" s="431"/>
      <c r="Z11" s="431"/>
      <c r="AA11" s="431"/>
      <c r="AB11" s="431"/>
      <c r="AC11" s="431"/>
      <c r="AD11" s="431"/>
      <c r="AE11" s="431"/>
      <c r="AF11" s="431"/>
      <c r="AG11" s="431"/>
      <c r="AH11" s="431"/>
      <c r="AI11" s="431"/>
      <c r="AJ11" s="431"/>
      <c r="AK11" s="431"/>
      <c r="AL11" s="434"/>
      <c r="AM11" s="471" t="s">
        <v>124</v>
      </c>
      <c r="AN11" s="472"/>
      <c r="AO11" s="472"/>
      <c r="AP11" s="472"/>
      <c r="AQ11" s="472"/>
      <c r="AR11" s="472"/>
      <c r="AS11" s="472"/>
      <c r="AT11" s="473"/>
      <c r="AU11" s="474" t="s">
        <v>125</v>
      </c>
      <c r="AV11" s="475"/>
      <c r="AW11" s="475"/>
      <c r="AX11" s="475"/>
      <c r="AY11" s="476" t="s">
        <v>126</v>
      </c>
      <c r="AZ11" s="477"/>
      <c r="BA11" s="477"/>
      <c r="BB11" s="477"/>
      <c r="BC11" s="477"/>
      <c r="BD11" s="477"/>
      <c r="BE11" s="477"/>
      <c r="BF11" s="477"/>
      <c r="BG11" s="477"/>
      <c r="BH11" s="477"/>
      <c r="BI11" s="477"/>
      <c r="BJ11" s="477"/>
      <c r="BK11" s="477"/>
      <c r="BL11" s="477"/>
      <c r="BM11" s="478"/>
      <c r="BN11" s="442">
        <v>0</v>
      </c>
      <c r="BO11" s="443"/>
      <c r="BP11" s="443"/>
      <c r="BQ11" s="443"/>
      <c r="BR11" s="443"/>
      <c r="BS11" s="443"/>
      <c r="BT11" s="443"/>
      <c r="BU11" s="444"/>
      <c r="BV11" s="442">
        <v>300</v>
      </c>
      <c r="BW11" s="443"/>
      <c r="BX11" s="443"/>
      <c r="BY11" s="443"/>
      <c r="BZ11" s="443"/>
      <c r="CA11" s="443"/>
      <c r="CB11" s="443"/>
      <c r="CC11" s="444"/>
      <c r="CD11" s="445" t="s">
        <v>127</v>
      </c>
      <c r="CE11" s="446"/>
      <c r="CF11" s="446"/>
      <c r="CG11" s="446"/>
      <c r="CH11" s="446"/>
      <c r="CI11" s="446"/>
      <c r="CJ11" s="446"/>
      <c r="CK11" s="446"/>
      <c r="CL11" s="446"/>
      <c r="CM11" s="446"/>
      <c r="CN11" s="446"/>
      <c r="CO11" s="446"/>
      <c r="CP11" s="446"/>
      <c r="CQ11" s="446"/>
      <c r="CR11" s="446"/>
      <c r="CS11" s="447"/>
      <c r="CT11" s="482" t="s">
        <v>128</v>
      </c>
      <c r="CU11" s="483"/>
      <c r="CV11" s="483"/>
      <c r="CW11" s="483"/>
      <c r="CX11" s="483"/>
      <c r="CY11" s="483"/>
      <c r="CZ11" s="483"/>
      <c r="DA11" s="484"/>
      <c r="DB11" s="482" t="s">
        <v>128</v>
      </c>
      <c r="DC11" s="483"/>
      <c r="DD11" s="483"/>
      <c r="DE11" s="483"/>
      <c r="DF11" s="483"/>
      <c r="DG11" s="483"/>
      <c r="DH11" s="483"/>
      <c r="DI11" s="484"/>
    </row>
    <row r="12" spans="1:119" ht="18.75" customHeight="1" x14ac:dyDescent="0.25">
      <c r="A12" s="178"/>
      <c r="B12" s="502" t="s">
        <v>129</v>
      </c>
      <c r="C12" s="503"/>
      <c r="D12" s="503"/>
      <c r="E12" s="503"/>
      <c r="F12" s="503"/>
      <c r="G12" s="503"/>
      <c r="H12" s="503"/>
      <c r="I12" s="503"/>
      <c r="J12" s="503"/>
      <c r="K12" s="504"/>
      <c r="L12" s="511" t="s">
        <v>130</v>
      </c>
      <c r="M12" s="512"/>
      <c r="N12" s="512"/>
      <c r="O12" s="512"/>
      <c r="P12" s="512"/>
      <c r="Q12" s="513"/>
      <c r="R12" s="514">
        <v>48091</v>
      </c>
      <c r="S12" s="515"/>
      <c r="T12" s="515"/>
      <c r="U12" s="515"/>
      <c r="V12" s="516"/>
      <c r="W12" s="517" t="s">
        <v>1</v>
      </c>
      <c r="X12" s="475"/>
      <c r="Y12" s="475"/>
      <c r="Z12" s="475"/>
      <c r="AA12" s="475"/>
      <c r="AB12" s="518"/>
      <c r="AC12" s="519" t="s">
        <v>131</v>
      </c>
      <c r="AD12" s="520"/>
      <c r="AE12" s="520"/>
      <c r="AF12" s="520"/>
      <c r="AG12" s="521"/>
      <c r="AH12" s="519" t="s">
        <v>132</v>
      </c>
      <c r="AI12" s="520"/>
      <c r="AJ12" s="520"/>
      <c r="AK12" s="520"/>
      <c r="AL12" s="522"/>
      <c r="AM12" s="471" t="s">
        <v>133</v>
      </c>
      <c r="AN12" s="472"/>
      <c r="AO12" s="472"/>
      <c r="AP12" s="472"/>
      <c r="AQ12" s="472"/>
      <c r="AR12" s="472"/>
      <c r="AS12" s="472"/>
      <c r="AT12" s="473"/>
      <c r="AU12" s="474" t="s">
        <v>119</v>
      </c>
      <c r="AV12" s="475"/>
      <c r="AW12" s="475"/>
      <c r="AX12" s="475"/>
      <c r="AY12" s="476" t="s">
        <v>134</v>
      </c>
      <c r="AZ12" s="477"/>
      <c r="BA12" s="477"/>
      <c r="BB12" s="477"/>
      <c r="BC12" s="477"/>
      <c r="BD12" s="477"/>
      <c r="BE12" s="477"/>
      <c r="BF12" s="477"/>
      <c r="BG12" s="477"/>
      <c r="BH12" s="477"/>
      <c r="BI12" s="477"/>
      <c r="BJ12" s="477"/>
      <c r="BK12" s="477"/>
      <c r="BL12" s="477"/>
      <c r="BM12" s="478"/>
      <c r="BN12" s="442">
        <v>0</v>
      </c>
      <c r="BO12" s="443"/>
      <c r="BP12" s="443"/>
      <c r="BQ12" s="443"/>
      <c r="BR12" s="443"/>
      <c r="BS12" s="443"/>
      <c r="BT12" s="443"/>
      <c r="BU12" s="444"/>
      <c r="BV12" s="442">
        <v>0</v>
      </c>
      <c r="BW12" s="443"/>
      <c r="BX12" s="443"/>
      <c r="BY12" s="443"/>
      <c r="BZ12" s="443"/>
      <c r="CA12" s="443"/>
      <c r="CB12" s="443"/>
      <c r="CC12" s="444"/>
      <c r="CD12" s="445" t="s">
        <v>135</v>
      </c>
      <c r="CE12" s="446"/>
      <c r="CF12" s="446"/>
      <c r="CG12" s="446"/>
      <c r="CH12" s="446"/>
      <c r="CI12" s="446"/>
      <c r="CJ12" s="446"/>
      <c r="CK12" s="446"/>
      <c r="CL12" s="446"/>
      <c r="CM12" s="446"/>
      <c r="CN12" s="446"/>
      <c r="CO12" s="446"/>
      <c r="CP12" s="446"/>
      <c r="CQ12" s="446"/>
      <c r="CR12" s="446"/>
      <c r="CS12" s="447"/>
      <c r="CT12" s="482" t="s">
        <v>136</v>
      </c>
      <c r="CU12" s="483"/>
      <c r="CV12" s="483"/>
      <c r="CW12" s="483"/>
      <c r="CX12" s="483"/>
      <c r="CY12" s="483"/>
      <c r="CZ12" s="483"/>
      <c r="DA12" s="484"/>
      <c r="DB12" s="482" t="s">
        <v>136</v>
      </c>
      <c r="DC12" s="483"/>
      <c r="DD12" s="483"/>
      <c r="DE12" s="483"/>
      <c r="DF12" s="483"/>
      <c r="DG12" s="483"/>
      <c r="DH12" s="483"/>
      <c r="DI12" s="484"/>
    </row>
    <row r="13" spans="1:119" ht="18.75" customHeight="1" x14ac:dyDescent="0.25">
      <c r="A13" s="178"/>
      <c r="B13" s="505"/>
      <c r="C13" s="506"/>
      <c r="D13" s="506"/>
      <c r="E13" s="506"/>
      <c r="F13" s="506"/>
      <c r="G13" s="506"/>
      <c r="H13" s="506"/>
      <c r="I13" s="506"/>
      <c r="J13" s="506"/>
      <c r="K13" s="507"/>
      <c r="L13" s="187"/>
      <c r="M13" s="533" t="s">
        <v>137</v>
      </c>
      <c r="N13" s="534"/>
      <c r="O13" s="534"/>
      <c r="P13" s="534"/>
      <c r="Q13" s="535"/>
      <c r="R13" s="526">
        <v>47681</v>
      </c>
      <c r="S13" s="527"/>
      <c r="T13" s="527"/>
      <c r="U13" s="527"/>
      <c r="V13" s="528"/>
      <c r="W13" s="458" t="s">
        <v>138</v>
      </c>
      <c r="X13" s="459"/>
      <c r="Y13" s="459"/>
      <c r="Z13" s="459"/>
      <c r="AA13" s="459"/>
      <c r="AB13" s="449"/>
      <c r="AC13" s="493">
        <v>2056</v>
      </c>
      <c r="AD13" s="494"/>
      <c r="AE13" s="494"/>
      <c r="AF13" s="494"/>
      <c r="AG13" s="536"/>
      <c r="AH13" s="493">
        <v>2176</v>
      </c>
      <c r="AI13" s="494"/>
      <c r="AJ13" s="494"/>
      <c r="AK13" s="494"/>
      <c r="AL13" s="495"/>
      <c r="AM13" s="471" t="s">
        <v>139</v>
      </c>
      <c r="AN13" s="472"/>
      <c r="AO13" s="472"/>
      <c r="AP13" s="472"/>
      <c r="AQ13" s="472"/>
      <c r="AR13" s="472"/>
      <c r="AS13" s="472"/>
      <c r="AT13" s="473"/>
      <c r="AU13" s="474" t="s">
        <v>119</v>
      </c>
      <c r="AV13" s="475"/>
      <c r="AW13" s="475"/>
      <c r="AX13" s="475"/>
      <c r="AY13" s="476" t="s">
        <v>140</v>
      </c>
      <c r="AZ13" s="477"/>
      <c r="BA13" s="477"/>
      <c r="BB13" s="477"/>
      <c r="BC13" s="477"/>
      <c r="BD13" s="477"/>
      <c r="BE13" s="477"/>
      <c r="BF13" s="477"/>
      <c r="BG13" s="477"/>
      <c r="BH13" s="477"/>
      <c r="BI13" s="477"/>
      <c r="BJ13" s="477"/>
      <c r="BK13" s="477"/>
      <c r="BL13" s="477"/>
      <c r="BM13" s="478"/>
      <c r="BN13" s="442">
        <v>889845</v>
      </c>
      <c r="BO13" s="443"/>
      <c r="BP13" s="443"/>
      <c r="BQ13" s="443"/>
      <c r="BR13" s="443"/>
      <c r="BS13" s="443"/>
      <c r="BT13" s="443"/>
      <c r="BU13" s="444"/>
      <c r="BV13" s="442">
        <v>480274</v>
      </c>
      <c r="BW13" s="443"/>
      <c r="BX13" s="443"/>
      <c r="BY13" s="443"/>
      <c r="BZ13" s="443"/>
      <c r="CA13" s="443"/>
      <c r="CB13" s="443"/>
      <c r="CC13" s="444"/>
      <c r="CD13" s="445" t="s">
        <v>141</v>
      </c>
      <c r="CE13" s="446"/>
      <c r="CF13" s="446"/>
      <c r="CG13" s="446"/>
      <c r="CH13" s="446"/>
      <c r="CI13" s="446"/>
      <c r="CJ13" s="446"/>
      <c r="CK13" s="446"/>
      <c r="CL13" s="446"/>
      <c r="CM13" s="446"/>
      <c r="CN13" s="446"/>
      <c r="CO13" s="446"/>
      <c r="CP13" s="446"/>
      <c r="CQ13" s="446"/>
      <c r="CR13" s="446"/>
      <c r="CS13" s="447"/>
      <c r="CT13" s="439">
        <v>8.1</v>
      </c>
      <c r="CU13" s="440"/>
      <c r="CV13" s="440"/>
      <c r="CW13" s="440"/>
      <c r="CX13" s="440"/>
      <c r="CY13" s="440"/>
      <c r="CZ13" s="440"/>
      <c r="DA13" s="441"/>
      <c r="DB13" s="439">
        <v>9.4</v>
      </c>
      <c r="DC13" s="440"/>
      <c r="DD13" s="440"/>
      <c r="DE13" s="440"/>
      <c r="DF13" s="440"/>
      <c r="DG13" s="440"/>
      <c r="DH13" s="440"/>
      <c r="DI13" s="441"/>
    </row>
    <row r="14" spans="1:119" ht="18.75" customHeight="1" thickBot="1" x14ac:dyDescent="0.3">
      <c r="A14" s="178"/>
      <c r="B14" s="505"/>
      <c r="C14" s="506"/>
      <c r="D14" s="506"/>
      <c r="E14" s="506"/>
      <c r="F14" s="506"/>
      <c r="G14" s="506"/>
      <c r="H14" s="506"/>
      <c r="I14" s="506"/>
      <c r="J14" s="506"/>
      <c r="K14" s="507"/>
      <c r="L14" s="523" t="s">
        <v>142</v>
      </c>
      <c r="M14" s="524"/>
      <c r="N14" s="524"/>
      <c r="O14" s="524"/>
      <c r="P14" s="524"/>
      <c r="Q14" s="525"/>
      <c r="R14" s="526">
        <v>48906</v>
      </c>
      <c r="S14" s="527"/>
      <c r="T14" s="527"/>
      <c r="U14" s="527"/>
      <c r="V14" s="528"/>
      <c r="W14" s="432"/>
      <c r="X14" s="433"/>
      <c r="Y14" s="433"/>
      <c r="Z14" s="433"/>
      <c r="AA14" s="433"/>
      <c r="AB14" s="422"/>
      <c r="AC14" s="529">
        <v>8.6</v>
      </c>
      <c r="AD14" s="530"/>
      <c r="AE14" s="530"/>
      <c r="AF14" s="530"/>
      <c r="AG14" s="531"/>
      <c r="AH14" s="529">
        <v>8.4</v>
      </c>
      <c r="AI14" s="530"/>
      <c r="AJ14" s="530"/>
      <c r="AK14" s="530"/>
      <c r="AL14" s="532"/>
      <c r="AM14" s="471"/>
      <c r="AN14" s="472"/>
      <c r="AO14" s="472"/>
      <c r="AP14" s="472"/>
      <c r="AQ14" s="472"/>
      <c r="AR14" s="472"/>
      <c r="AS14" s="472"/>
      <c r="AT14" s="473"/>
      <c r="AU14" s="474"/>
      <c r="AV14" s="475"/>
      <c r="AW14" s="475"/>
      <c r="AX14" s="475"/>
      <c r="AY14" s="476"/>
      <c r="AZ14" s="477"/>
      <c r="BA14" s="477"/>
      <c r="BB14" s="477"/>
      <c r="BC14" s="477"/>
      <c r="BD14" s="477"/>
      <c r="BE14" s="477"/>
      <c r="BF14" s="477"/>
      <c r="BG14" s="477"/>
      <c r="BH14" s="477"/>
      <c r="BI14" s="477"/>
      <c r="BJ14" s="477"/>
      <c r="BK14" s="477"/>
      <c r="BL14" s="477"/>
      <c r="BM14" s="478"/>
      <c r="BN14" s="442"/>
      <c r="BO14" s="443"/>
      <c r="BP14" s="443"/>
      <c r="BQ14" s="443"/>
      <c r="BR14" s="443"/>
      <c r="BS14" s="443"/>
      <c r="BT14" s="443"/>
      <c r="BU14" s="444"/>
      <c r="BV14" s="442"/>
      <c r="BW14" s="443"/>
      <c r="BX14" s="443"/>
      <c r="BY14" s="443"/>
      <c r="BZ14" s="443"/>
      <c r="CA14" s="443"/>
      <c r="CB14" s="443"/>
      <c r="CC14" s="444"/>
      <c r="CD14" s="537" t="s">
        <v>143</v>
      </c>
      <c r="CE14" s="538"/>
      <c r="CF14" s="538"/>
      <c r="CG14" s="538"/>
      <c r="CH14" s="538"/>
      <c r="CI14" s="538"/>
      <c r="CJ14" s="538"/>
      <c r="CK14" s="538"/>
      <c r="CL14" s="538"/>
      <c r="CM14" s="538"/>
      <c r="CN14" s="538"/>
      <c r="CO14" s="538"/>
      <c r="CP14" s="538"/>
      <c r="CQ14" s="538"/>
      <c r="CR14" s="538"/>
      <c r="CS14" s="539"/>
      <c r="CT14" s="540">
        <v>53.2</v>
      </c>
      <c r="CU14" s="541"/>
      <c r="CV14" s="541"/>
      <c r="CW14" s="541"/>
      <c r="CX14" s="541"/>
      <c r="CY14" s="541"/>
      <c r="CZ14" s="541"/>
      <c r="DA14" s="542"/>
      <c r="DB14" s="540">
        <v>79.2</v>
      </c>
      <c r="DC14" s="541"/>
      <c r="DD14" s="541"/>
      <c r="DE14" s="541"/>
      <c r="DF14" s="541"/>
      <c r="DG14" s="541"/>
      <c r="DH14" s="541"/>
      <c r="DI14" s="542"/>
    </row>
    <row r="15" spans="1:119" ht="18.75" customHeight="1" x14ac:dyDescent="0.25">
      <c r="A15" s="178"/>
      <c r="B15" s="505"/>
      <c r="C15" s="506"/>
      <c r="D15" s="506"/>
      <c r="E15" s="506"/>
      <c r="F15" s="506"/>
      <c r="G15" s="506"/>
      <c r="H15" s="506"/>
      <c r="I15" s="506"/>
      <c r="J15" s="506"/>
      <c r="K15" s="507"/>
      <c r="L15" s="187"/>
      <c r="M15" s="533" t="s">
        <v>137</v>
      </c>
      <c r="N15" s="534"/>
      <c r="O15" s="534"/>
      <c r="P15" s="534"/>
      <c r="Q15" s="535"/>
      <c r="R15" s="526">
        <v>48425</v>
      </c>
      <c r="S15" s="527"/>
      <c r="T15" s="527"/>
      <c r="U15" s="527"/>
      <c r="V15" s="528"/>
      <c r="W15" s="458" t="s">
        <v>144</v>
      </c>
      <c r="X15" s="459"/>
      <c r="Y15" s="459"/>
      <c r="Z15" s="459"/>
      <c r="AA15" s="459"/>
      <c r="AB15" s="449"/>
      <c r="AC15" s="493">
        <v>8710</v>
      </c>
      <c r="AD15" s="494"/>
      <c r="AE15" s="494"/>
      <c r="AF15" s="494"/>
      <c r="AG15" s="536"/>
      <c r="AH15" s="493">
        <v>9537</v>
      </c>
      <c r="AI15" s="494"/>
      <c r="AJ15" s="494"/>
      <c r="AK15" s="494"/>
      <c r="AL15" s="495"/>
      <c r="AM15" s="471"/>
      <c r="AN15" s="472"/>
      <c r="AO15" s="472"/>
      <c r="AP15" s="472"/>
      <c r="AQ15" s="472"/>
      <c r="AR15" s="472"/>
      <c r="AS15" s="472"/>
      <c r="AT15" s="473"/>
      <c r="AU15" s="474"/>
      <c r="AV15" s="475"/>
      <c r="AW15" s="475"/>
      <c r="AX15" s="475"/>
      <c r="AY15" s="402" t="s">
        <v>145</v>
      </c>
      <c r="AZ15" s="403"/>
      <c r="BA15" s="403"/>
      <c r="BB15" s="403"/>
      <c r="BC15" s="403"/>
      <c r="BD15" s="403"/>
      <c r="BE15" s="403"/>
      <c r="BF15" s="403"/>
      <c r="BG15" s="403"/>
      <c r="BH15" s="403"/>
      <c r="BI15" s="403"/>
      <c r="BJ15" s="403"/>
      <c r="BK15" s="403"/>
      <c r="BL15" s="403"/>
      <c r="BM15" s="404"/>
      <c r="BN15" s="405">
        <v>5222817</v>
      </c>
      <c r="BO15" s="406"/>
      <c r="BP15" s="406"/>
      <c r="BQ15" s="406"/>
      <c r="BR15" s="406"/>
      <c r="BS15" s="406"/>
      <c r="BT15" s="406"/>
      <c r="BU15" s="407"/>
      <c r="BV15" s="405">
        <v>5276313</v>
      </c>
      <c r="BW15" s="406"/>
      <c r="BX15" s="406"/>
      <c r="BY15" s="406"/>
      <c r="BZ15" s="406"/>
      <c r="CA15" s="406"/>
      <c r="CB15" s="406"/>
      <c r="CC15" s="407"/>
      <c r="CD15" s="543" t="s">
        <v>146</v>
      </c>
      <c r="CE15" s="544"/>
      <c r="CF15" s="544"/>
      <c r="CG15" s="544"/>
      <c r="CH15" s="544"/>
      <c r="CI15" s="544"/>
      <c r="CJ15" s="544"/>
      <c r="CK15" s="544"/>
      <c r="CL15" s="544"/>
      <c r="CM15" s="544"/>
      <c r="CN15" s="544"/>
      <c r="CO15" s="544"/>
      <c r="CP15" s="544"/>
      <c r="CQ15" s="544"/>
      <c r="CR15" s="544"/>
      <c r="CS15" s="545"/>
      <c r="CT15" s="188"/>
      <c r="CU15" s="189"/>
      <c r="CV15" s="189"/>
      <c r="CW15" s="189"/>
      <c r="CX15" s="189"/>
      <c r="CY15" s="189"/>
      <c r="CZ15" s="189"/>
      <c r="DA15" s="190"/>
      <c r="DB15" s="188"/>
      <c r="DC15" s="189"/>
      <c r="DD15" s="189"/>
      <c r="DE15" s="189"/>
      <c r="DF15" s="189"/>
      <c r="DG15" s="189"/>
      <c r="DH15" s="189"/>
      <c r="DI15" s="190"/>
    </row>
    <row r="16" spans="1:119" ht="18.75" customHeight="1" x14ac:dyDescent="0.25">
      <c r="A16" s="178"/>
      <c r="B16" s="505"/>
      <c r="C16" s="506"/>
      <c r="D16" s="506"/>
      <c r="E16" s="506"/>
      <c r="F16" s="506"/>
      <c r="G16" s="506"/>
      <c r="H16" s="506"/>
      <c r="I16" s="506"/>
      <c r="J16" s="506"/>
      <c r="K16" s="507"/>
      <c r="L16" s="523" t="s">
        <v>147</v>
      </c>
      <c r="M16" s="546"/>
      <c r="N16" s="546"/>
      <c r="O16" s="546"/>
      <c r="P16" s="546"/>
      <c r="Q16" s="547"/>
      <c r="R16" s="548" t="s">
        <v>148</v>
      </c>
      <c r="S16" s="549"/>
      <c r="T16" s="549"/>
      <c r="U16" s="549"/>
      <c r="V16" s="550"/>
      <c r="W16" s="432"/>
      <c r="X16" s="433"/>
      <c r="Y16" s="433"/>
      <c r="Z16" s="433"/>
      <c r="AA16" s="433"/>
      <c r="AB16" s="422"/>
      <c r="AC16" s="529">
        <v>36.6</v>
      </c>
      <c r="AD16" s="530"/>
      <c r="AE16" s="530"/>
      <c r="AF16" s="530"/>
      <c r="AG16" s="531"/>
      <c r="AH16" s="529">
        <v>36.9</v>
      </c>
      <c r="AI16" s="530"/>
      <c r="AJ16" s="530"/>
      <c r="AK16" s="530"/>
      <c r="AL16" s="532"/>
      <c r="AM16" s="471"/>
      <c r="AN16" s="472"/>
      <c r="AO16" s="472"/>
      <c r="AP16" s="472"/>
      <c r="AQ16" s="472"/>
      <c r="AR16" s="472"/>
      <c r="AS16" s="472"/>
      <c r="AT16" s="473"/>
      <c r="AU16" s="474"/>
      <c r="AV16" s="475"/>
      <c r="AW16" s="475"/>
      <c r="AX16" s="475"/>
      <c r="AY16" s="476" t="s">
        <v>149</v>
      </c>
      <c r="AZ16" s="477"/>
      <c r="BA16" s="477"/>
      <c r="BB16" s="477"/>
      <c r="BC16" s="477"/>
      <c r="BD16" s="477"/>
      <c r="BE16" s="477"/>
      <c r="BF16" s="477"/>
      <c r="BG16" s="477"/>
      <c r="BH16" s="477"/>
      <c r="BI16" s="477"/>
      <c r="BJ16" s="477"/>
      <c r="BK16" s="477"/>
      <c r="BL16" s="477"/>
      <c r="BM16" s="478"/>
      <c r="BN16" s="442">
        <v>12555107</v>
      </c>
      <c r="BO16" s="443"/>
      <c r="BP16" s="443"/>
      <c r="BQ16" s="443"/>
      <c r="BR16" s="443"/>
      <c r="BS16" s="443"/>
      <c r="BT16" s="443"/>
      <c r="BU16" s="444"/>
      <c r="BV16" s="442">
        <v>12136302</v>
      </c>
      <c r="BW16" s="443"/>
      <c r="BX16" s="443"/>
      <c r="BY16" s="443"/>
      <c r="BZ16" s="443"/>
      <c r="CA16" s="443"/>
      <c r="CB16" s="443"/>
      <c r="CC16" s="444"/>
      <c r="CD16" s="191"/>
      <c r="CE16" s="556"/>
      <c r="CF16" s="556"/>
      <c r="CG16" s="556"/>
      <c r="CH16" s="556"/>
      <c r="CI16" s="556"/>
      <c r="CJ16" s="556"/>
      <c r="CK16" s="556"/>
      <c r="CL16" s="556"/>
      <c r="CM16" s="556"/>
      <c r="CN16" s="556"/>
      <c r="CO16" s="556"/>
      <c r="CP16" s="556"/>
      <c r="CQ16" s="556"/>
      <c r="CR16" s="556"/>
      <c r="CS16" s="557"/>
      <c r="CT16" s="439"/>
      <c r="CU16" s="440"/>
      <c r="CV16" s="440"/>
      <c r="CW16" s="440"/>
      <c r="CX16" s="440"/>
      <c r="CY16" s="440"/>
      <c r="CZ16" s="440"/>
      <c r="DA16" s="441"/>
      <c r="DB16" s="439"/>
      <c r="DC16" s="440"/>
      <c r="DD16" s="440"/>
      <c r="DE16" s="440"/>
      <c r="DF16" s="440"/>
      <c r="DG16" s="440"/>
      <c r="DH16" s="440"/>
      <c r="DI16" s="441"/>
    </row>
    <row r="17" spans="1:113" ht="18.75" customHeight="1" thickBot="1" x14ac:dyDescent="0.3">
      <c r="A17" s="178"/>
      <c r="B17" s="508"/>
      <c r="C17" s="509"/>
      <c r="D17" s="509"/>
      <c r="E17" s="509"/>
      <c r="F17" s="509"/>
      <c r="G17" s="509"/>
      <c r="H17" s="509"/>
      <c r="I17" s="509"/>
      <c r="J17" s="509"/>
      <c r="K17" s="510"/>
      <c r="L17" s="192"/>
      <c r="M17" s="553" t="s">
        <v>150</v>
      </c>
      <c r="N17" s="554"/>
      <c r="O17" s="554"/>
      <c r="P17" s="554"/>
      <c r="Q17" s="555"/>
      <c r="R17" s="548" t="s">
        <v>151</v>
      </c>
      <c r="S17" s="549"/>
      <c r="T17" s="549"/>
      <c r="U17" s="549"/>
      <c r="V17" s="550"/>
      <c r="W17" s="458" t="s">
        <v>152</v>
      </c>
      <c r="X17" s="459"/>
      <c r="Y17" s="459"/>
      <c r="Z17" s="459"/>
      <c r="AA17" s="459"/>
      <c r="AB17" s="449"/>
      <c r="AC17" s="493">
        <v>13019</v>
      </c>
      <c r="AD17" s="494"/>
      <c r="AE17" s="494"/>
      <c r="AF17" s="494"/>
      <c r="AG17" s="536"/>
      <c r="AH17" s="493">
        <v>14098</v>
      </c>
      <c r="AI17" s="494"/>
      <c r="AJ17" s="494"/>
      <c r="AK17" s="494"/>
      <c r="AL17" s="495"/>
      <c r="AM17" s="471"/>
      <c r="AN17" s="472"/>
      <c r="AO17" s="472"/>
      <c r="AP17" s="472"/>
      <c r="AQ17" s="472"/>
      <c r="AR17" s="472"/>
      <c r="AS17" s="472"/>
      <c r="AT17" s="473"/>
      <c r="AU17" s="474"/>
      <c r="AV17" s="475"/>
      <c r="AW17" s="475"/>
      <c r="AX17" s="475"/>
      <c r="AY17" s="476" t="s">
        <v>153</v>
      </c>
      <c r="AZ17" s="477"/>
      <c r="BA17" s="477"/>
      <c r="BB17" s="477"/>
      <c r="BC17" s="477"/>
      <c r="BD17" s="477"/>
      <c r="BE17" s="477"/>
      <c r="BF17" s="477"/>
      <c r="BG17" s="477"/>
      <c r="BH17" s="477"/>
      <c r="BI17" s="477"/>
      <c r="BJ17" s="477"/>
      <c r="BK17" s="477"/>
      <c r="BL17" s="477"/>
      <c r="BM17" s="478"/>
      <c r="BN17" s="442">
        <v>6516145</v>
      </c>
      <c r="BO17" s="443"/>
      <c r="BP17" s="443"/>
      <c r="BQ17" s="443"/>
      <c r="BR17" s="443"/>
      <c r="BS17" s="443"/>
      <c r="BT17" s="443"/>
      <c r="BU17" s="444"/>
      <c r="BV17" s="442">
        <v>6581662</v>
      </c>
      <c r="BW17" s="443"/>
      <c r="BX17" s="443"/>
      <c r="BY17" s="443"/>
      <c r="BZ17" s="443"/>
      <c r="CA17" s="443"/>
      <c r="CB17" s="443"/>
      <c r="CC17" s="444"/>
      <c r="CD17" s="191"/>
      <c r="CE17" s="556"/>
      <c r="CF17" s="556"/>
      <c r="CG17" s="556"/>
      <c r="CH17" s="556"/>
      <c r="CI17" s="556"/>
      <c r="CJ17" s="556"/>
      <c r="CK17" s="556"/>
      <c r="CL17" s="556"/>
      <c r="CM17" s="556"/>
      <c r="CN17" s="556"/>
      <c r="CO17" s="556"/>
      <c r="CP17" s="556"/>
      <c r="CQ17" s="556"/>
      <c r="CR17" s="556"/>
      <c r="CS17" s="557"/>
      <c r="CT17" s="439"/>
      <c r="CU17" s="440"/>
      <c r="CV17" s="440"/>
      <c r="CW17" s="440"/>
      <c r="CX17" s="440"/>
      <c r="CY17" s="440"/>
      <c r="CZ17" s="440"/>
      <c r="DA17" s="441"/>
      <c r="DB17" s="439"/>
      <c r="DC17" s="440"/>
      <c r="DD17" s="440"/>
      <c r="DE17" s="440"/>
      <c r="DF17" s="440"/>
      <c r="DG17" s="440"/>
      <c r="DH17" s="440"/>
      <c r="DI17" s="441"/>
    </row>
    <row r="18" spans="1:113" ht="18.75" customHeight="1" thickBot="1" x14ac:dyDescent="0.3">
      <c r="A18" s="178"/>
      <c r="B18" s="564" t="s">
        <v>154</v>
      </c>
      <c r="C18" s="485"/>
      <c r="D18" s="485"/>
      <c r="E18" s="565"/>
      <c r="F18" s="565"/>
      <c r="G18" s="565"/>
      <c r="H18" s="565"/>
      <c r="I18" s="565"/>
      <c r="J18" s="565"/>
      <c r="K18" s="565"/>
      <c r="L18" s="566">
        <v>351.91</v>
      </c>
      <c r="M18" s="566"/>
      <c r="N18" s="566"/>
      <c r="O18" s="566"/>
      <c r="P18" s="566"/>
      <c r="Q18" s="566"/>
      <c r="R18" s="567"/>
      <c r="S18" s="567"/>
      <c r="T18" s="567"/>
      <c r="U18" s="567"/>
      <c r="V18" s="568"/>
      <c r="W18" s="460"/>
      <c r="X18" s="461"/>
      <c r="Y18" s="461"/>
      <c r="Z18" s="461"/>
      <c r="AA18" s="461"/>
      <c r="AB18" s="452"/>
      <c r="AC18" s="569">
        <v>54.7</v>
      </c>
      <c r="AD18" s="570"/>
      <c r="AE18" s="570"/>
      <c r="AF18" s="570"/>
      <c r="AG18" s="571"/>
      <c r="AH18" s="569">
        <v>54.6</v>
      </c>
      <c r="AI18" s="570"/>
      <c r="AJ18" s="570"/>
      <c r="AK18" s="570"/>
      <c r="AL18" s="572"/>
      <c r="AM18" s="471"/>
      <c r="AN18" s="472"/>
      <c r="AO18" s="472"/>
      <c r="AP18" s="472"/>
      <c r="AQ18" s="472"/>
      <c r="AR18" s="472"/>
      <c r="AS18" s="472"/>
      <c r="AT18" s="473"/>
      <c r="AU18" s="474"/>
      <c r="AV18" s="475"/>
      <c r="AW18" s="475"/>
      <c r="AX18" s="475"/>
      <c r="AY18" s="476" t="s">
        <v>155</v>
      </c>
      <c r="AZ18" s="477"/>
      <c r="BA18" s="477"/>
      <c r="BB18" s="477"/>
      <c r="BC18" s="477"/>
      <c r="BD18" s="477"/>
      <c r="BE18" s="477"/>
      <c r="BF18" s="477"/>
      <c r="BG18" s="477"/>
      <c r="BH18" s="477"/>
      <c r="BI18" s="477"/>
      <c r="BJ18" s="477"/>
      <c r="BK18" s="477"/>
      <c r="BL18" s="477"/>
      <c r="BM18" s="478"/>
      <c r="BN18" s="442">
        <v>12281196</v>
      </c>
      <c r="BO18" s="443"/>
      <c r="BP18" s="443"/>
      <c r="BQ18" s="443"/>
      <c r="BR18" s="443"/>
      <c r="BS18" s="443"/>
      <c r="BT18" s="443"/>
      <c r="BU18" s="444"/>
      <c r="BV18" s="442">
        <v>12180636</v>
      </c>
      <c r="BW18" s="443"/>
      <c r="BX18" s="443"/>
      <c r="BY18" s="443"/>
      <c r="BZ18" s="443"/>
      <c r="CA18" s="443"/>
      <c r="CB18" s="443"/>
      <c r="CC18" s="444"/>
      <c r="CD18" s="191"/>
      <c r="CE18" s="556"/>
      <c r="CF18" s="556"/>
      <c r="CG18" s="556"/>
      <c r="CH18" s="556"/>
      <c r="CI18" s="556"/>
      <c r="CJ18" s="556"/>
      <c r="CK18" s="556"/>
      <c r="CL18" s="556"/>
      <c r="CM18" s="556"/>
      <c r="CN18" s="556"/>
      <c r="CO18" s="556"/>
      <c r="CP18" s="556"/>
      <c r="CQ18" s="556"/>
      <c r="CR18" s="556"/>
      <c r="CS18" s="557"/>
      <c r="CT18" s="439"/>
      <c r="CU18" s="440"/>
      <c r="CV18" s="440"/>
      <c r="CW18" s="440"/>
      <c r="CX18" s="440"/>
      <c r="CY18" s="440"/>
      <c r="CZ18" s="440"/>
      <c r="DA18" s="441"/>
      <c r="DB18" s="439"/>
      <c r="DC18" s="440"/>
      <c r="DD18" s="440"/>
      <c r="DE18" s="440"/>
      <c r="DF18" s="440"/>
      <c r="DG18" s="440"/>
      <c r="DH18" s="440"/>
      <c r="DI18" s="441"/>
    </row>
    <row r="19" spans="1:113" ht="18.75" customHeight="1" thickBot="1" x14ac:dyDescent="0.3">
      <c r="A19" s="178"/>
      <c r="B19" s="564" t="s">
        <v>156</v>
      </c>
      <c r="C19" s="485"/>
      <c r="D19" s="485"/>
      <c r="E19" s="565"/>
      <c r="F19" s="565"/>
      <c r="G19" s="565"/>
      <c r="H19" s="565"/>
      <c r="I19" s="565"/>
      <c r="J19" s="565"/>
      <c r="K19" s="565"/>
      <c r="L19" s="573">
        <v>135</v>
      </c>
      <c r="M19" s="573"/>
      <c r="N19" s="573"/>
      <c r="O19" s="573"/>
      <c r="P19" s="573"/>
      <c r="Q19" s="573"/>
      <c r="R19" s="574"/>
      <c r="S19" s="574"/>
      <c r="T19" s="574"/>
      <c r="U19" s="574"/>
      <c r="V19" s="575"/>
      <c r="W19" s="399"/>
      <c r="X19" s="400"/>
      <c r="Y19" s="400"/>
      <c r="Z19" s="400"/>
      <c r="AA19" s="400"/>
      <c r="AB19" s="400"/>
      <c r="AC19" s="551"/>
      <c r="AD19" s="551"/>
      <c r="AE19" s="551"/>
      <c r="AF19" s="551"/>
      <c r="AG19" s="551"/>
      <c r="AH19" s="551"/>
      <c r="AI19" s="551"/>
      <c r="AJ19" s="551"/>
      <c r="AK19" s="551"/>
      <c r="AL19" s="552"/>
      <c r="AM19" s="471"/>
      <c r="AN19" s="472"/>
      <c r="AO19" s="472"/>
      <c r="AP19" s="472"/>
      <c r="AQ19" s="472"/>
      <c r="AR19" s="472"/>
      <c r="AS19" s="472"/>
      <c r="AT19" s="473"/>
      <c r="AU19" s="474"/>
      <c r="AV19" s="475"/>
      <c r="AW19" s="475"/>
      <c r="AX19" s="475"/>
      <c r="AY19" s="476" t="s">
        <v>157</v>
      </c>
      <c r="AZ19" s="477"/>
      <c r="BA19" s="477"/>
      <c r="BB19" s="477"/>
      <c r="BC19" s="477"/>
      <c r="BD19" s="477"/>
      <c r="BE19" s="477"/>
      <c r="BF19" s="477"/>
      <c r="BG19" s="477"/>
      <c r="BH19" s="477"/>
      <c r="BI19" s="477"/>
      <c r="BJ19" s="477"/>
      <c r="BK19" s="477"/>
      <c r="BL19" s="477"/>
      <c r="BM19" s="478"/>
      <c r="BN19" s="442">
        <v>17178098</v>
      </c>
      <c r="BO19" s="443"/>
      <c r="BP19" s="443"/>
      <c r="BQ19" s="443"/>
      <c r="BR19" s="443"/>
      <c r="BS19" s="443"/>
      <c r="BT19" s="443"/>
      <c r="BU19" s="444"/>
      <c r="BV19" s="442">
        <v>16961994</v>
      </c>
      <c r="BW19" s="443"/>
      <c r="BX19" s="443"/>
      <c r="BY19" s="443"/>
      <c r="BZ19" s="443"/>
      <c r="CA19" s="443"/>
      <c r="CB19" s="443"/>
      <c r="CC19" s="444"/>
      <c r="CD19" s="191"/>
      <c r="CE19" s="556"/>
      <c r="CF19" s="556"/>
      <c r="CG19" s="556"/>
      <c r="CH19" s="556"/>
      <c r="CI19" s="556"/>
      <c r="CJ19" s="556"/>
      <c r="CK19" s="556"/>
      <c r="CL19" s="556"/>
      <c r="CM19" s="556"/>
      <c r="CN19" s="556"/>
      <c r="CO19" s="556"/>
      <c r="CP19" s="556"/>
      <c r="CQ19" s="556"/>
      <c r="CR19" s="556"/>
      <c r="CS19" s="557"/>
      <c r="CT19" s="439"/>
      <c r="CU19" s="440"/>
      <c r="CV19" s="440"/>
      <c r="CW19" s="440"/>
      <c r="CX19" s="440"/>
      <c r="CY19" s="440"/>
      <c r="CZ19" s="440"/>
      <c r="DA19" s="441"/>
      <c r="DB19" s="439"/>
      <c r="DC19" s="440"/>
      <c r="DD19" s="440"/>
      <c r="DE19" s="440"/>
      <c r="DF19" s="440"/>
      <c r="DG19" s="440"/>
      <c r="DH19" s="440"/>
      <c r="DI19" s="441"/>
    </row>
    <row r="20" spans="1:113" ht="18.75" customHeight="1" thickBot="1" x14ac:dyDescent="0.3">
      <c r="A20" s="178"/>
      <c r="B20" s="564" t="s">
        <v>158</v>
      </c>
      <c r="C20" s="485"/>
      <c r="D20" s="485"/>
      <c r="E20" s="565"/>
      <c r="F20" s="565"/>
      <c r="G20" s="565"/>
      <c r="H20" s="565"/>
      <c r="I20" s="565"/>
      <c r="J20" s="565"/>
      <c r="K20" s="565"/>
      <c r="L20" s="573">
        <v>17021</v>
      </c>
      <c r="M20" s="573"/>
      <c r="N20" s="573"/>
      <c r="O20" s="573"/>
      <c r="P20" s="573"/>
      <c r="Q20" s="573"/>
      <c r="R20" s="574"/>
      <c r="S20" s="574"/>
      <c r="T20" s="574"/>
      <c r="U20" s="574"/>
      <c r="V20" s="575"/>
      <c r="W20" s="460"/>
      <c r="X20" s="461"/>
      <c r="Y20" s="461"/>
      <c r="Z20" s="461"/>
      <c r="AA20" s="461"/>
      <c r="AB20" s="461"/>
      <c r="AC20" s="576"/>
      <c r="AD20" s="576"/>
      <c r="AE20" s="576"/>
      <c r="AF20" s="576"/>
      <c r="AG20" s="576"/>
      <c r="AH20" s="576"/>
      <c r="AI20" s="576"/>
      <c r="AJ20" s="576"/>
      <c r="AK20" s="576"/>
      <c r="AL20" s="577"/>
      <c r="AM20" s="578"/>
      <c r="AN20" s="497"/>
      <c r="AO20" s="497"/>
      <c r="AP20" s="497"/>
      <c r="AQ20" s="497"/>
      <c r="AR20" s="497"/>
      <c r="AS20" s="497"/>
      <c r="AT20" s="498"/>
      <c r="AU20" s="579"/>
      <c r="AV20" s="580"/>
      <c r="AW20" s="580"/>
      <c r="AX20" s="581"/>
      <c r="AY20" s="476"/>
      <c r="AZ20" s="477"/>
      <c r="BA20" s="477"/>
      <c r="BB20" s="477"/>
      <c r="BC20" s="477"/>
      <c r="BD20" s="477"/>
      <c r="BE20" s="477"/>
      <c r="BF20" s="477"/>
      <c r="BG20" s="477"/>
      <c r="BH20" s="477"/>
      <c r="BI20" s="477"/>
      <c r="BJ20" s="477"/>
      <c r="BK20" s="477"/>
      <c r="BL20" s="477"/>
      <c r="BM20" s="478"/>
      <c r="BN20" s="442"/>
      <c r="BO20" s="443"/>
      <c r="BP20" s="443"/>
      <c r="BQ20" s="443"/>
      <c r="BR20" s="443"/>
      <c r="BS20" s="443"/>
      <c r="BT20" s="443"/>
      <c r="BU20" s="444"/>
      <c r="BV20" s="442"/>
      <c r="BW20" s="443"/>
      <c r="BX20" s="443"/>
      <c r="BY20" s="443"/>
      <c r="BZ20" s="443"/>
      <c r="CA20" s="443"/>
      <c r="CB20" s="443"/>
      <c r="CC20" s="444"/>
      <c r="CD20" s="191"/>
      <c r="CE20" s="556"/>
      <c r="CF20" s="556"/>
      <c r="CG20" s="556"/>
      <c r="CH20" s="556"/>
      <c r="CI20" s="556"/>
      <c r="CJ20" s="556"/>
      <c r="CK20" s="556"/>
      <c r="CL20" s="556"/>
      <c r="CM20" s="556"/>
      <c r="CN20" s="556"/>
      <c r="CO20" s="556"/>
      <c r="CP20" s="556"/>
      <c r="CQ20" s="556"/>
      <c r="CR20" s="556"/>
      <c r="CS20" s="557"/>
      <c r="CT20" s="439"/>
      <c r="CU20" s="440"/>
      <c r="CV20" s="440"/>
      <c r="CW20" s="440"/>
      <c r="CX20" s="440"/>
      <c r="CY20" s="440"/>
      <c r="CZ20" s="440"/>
      <c r="DA20" s="441"/>
      <c r="DB20" s="439"/>
      <c r="DC20" s="440"/>
      <c r="DD20" s="440"/>
      <c r="DE20" s="440"/>
      <c r="DF20" s="440"/>
      <c r="DG20" s="440"/>
      <c r="DH20" s="440"/>
      <c r="DI20" s="441"/>
    </row>
    <row r="21" spans="1:113" ht="18.75" customHeight="1" thickBot="1" x14ac:dyDescent="0.3">
      <c r="A21" s="178"/>
      <c r="B21" s="582" t="s">
        <v>159</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83"/>
      <c r="AM21" s="583"/>
      <c r="AN21" s="583"/>
      <c r="AO21" s="583"/>
      <c r="AP21" s="583"/>
      <c r="AQ21" s="583"/>
      <c r="AR21" s="583"/>
      <c r="AS21" s="583"/>
      <c r="AT21" s="583"/>
      <c r="AU21" s="583"/>
      <c r="AV21" s="583"/>
      <c r="AW21" s="583"/>
      <c r="AX21" s="584"/>
      <c r="AY21" s="558"/>
      <c r="AZ21" s="559"/>
      <c r="BA21" s="559"/>
      <c r="BB21" s="559"/>
      <c r="BC21" s="559"/>
      <c r="BD21" s="559"/>
      <c r="BE21" s="559"/>
      <c r="BF21" s="559"/>
      <c r="BG21" s="559"/>
      <c r="BH21" s="559"/>
      <c r="BI21" s="559"/>
      <c r="BJ21" s="559"/>
      <c r="BK21" s="559"/>
      <c r="BL21" s="559"/>
      <c r="BM21" s="560"/>
      <c r="BN21" s="561"/>
      <c r="BO21" s="562"/>
      <c r="BP21" s="562"/>
      <c r="BQ21" s="562"/>
      <c r="BR21" s="562"/>
      <c r="BS21" s="562"/>
      <c r="BT21" s="562"/>
      <c r="BU21" s="563"/>
      <c r="BV21" s="561"/>
      <c r="BW21" s="562"/>
      <c r="BX21" s="562"/>
      <c r="BY21" s="562"/>
      <c r="BZ21" s="562"/>
      <c r="CA21" s="562"/>
      <c r="CB21" s="562"/>
      <c r="CC21" s="563"/>
      <c r="CD21" s="191"/>
      <c r="CE21" s="556"/>
      <c r="CF21" s="556"/>
      <c r="CG21" s="556"/>
      <c r="CH21" s="556"/>
      <c r="CI21" s="556"/>
      <c r="CJ21" s="556"/>
      <c r="CK21" s="556"/>
      <c r="CL21" s="556"/>
      <c r="CM21" s="556"/>
      <c r="CN21" s="556"/>
      <c r="CO21" s="556"/>
      <c r="CP21" s="556"/>
      <c r="CQ21" s="556"/>
      <c r="CR21" s="556"/>
      <c r="CS21" s="557"/>
      <c r="CT21" s="439"/>
      <c r="CU21" s="440"/>
      <c r="CV21" s="440"/>
      <c r="CW21" s="440"/>
      <c r="CX21" s="440"/>
      <c r="CY21" s="440"/>
      <c r="CZ21" s="440"/>
      <c r="DA21" s="441"/>
      <c r="DB21" s="439"/>
      <c r="DC21" s="440"/>
      <c r="DD21" s="440"/>
      <c r="DE21" s="440"/>
      <c r="DF21" s="440"/>
      <c r="DG21" s="440"/>
      <c r="DH21" s="440"/>
      <c r="DI21" s="441"/>
    </row>
    <row r="22" spans="1:113" ht="18.75" customHeight="1" x14ac:dyDescent="0.25">
      <c r="A22" s="178"/>
      <c r="B22" s="612" t="s">
        <v>160</v>
      </c>
      <c r="C22" s="586"/>
      <c r="D22" s="587"/>
      <c r="E22" s="454" t="s">
        <v>1</v>
      </c>
      <c r="F22" s="459"/>
      <c r="G22" s="459"/>
      <c r="H22" s="459"/>
      <c r="I22" s="459"/>
      <c r="J22" s="459"/>
      <c r="K22" s="449"/>
      <c r="L22" s="454" t="s">
        <v>161</v>
      </c>
      <c r="M22" s="459"/>
      <c r="N22" s="459"/>
      <c r="O22" s="459"/>
      <c r="P22" s="449"/>
      <c r="Q22" s="617" t="s">
        <v>162</v>
      </c>
      <c r="R22" s="618"/>
      <c r="S22" s="618"/>
      <c r="T22" s="618"/>
      <c r="U22" s="618"/>
      <c r="V22" s="619"/>
      <c r="W22" s="585" t="s">
        <v>163</v>
      </c>
      <c r="X22" s="586"/>
      <c r="Y22" s="587"/>
      <c r="Z22" s="454" t="s">
        <v>1</v>
      </c>
      <c r="AA22" s="459"/>
      <c r="AB22" s="459"/>
      <c r="AC22" s="459"/>
      <c r="AD22" s="459"/>
      <c r="AE22" s="459"/>
      <c r="AF22" s="459"/>
      <c r="AG22" s="449"/>
      <c r="AH22" s="623" t="s">
        <v>164</v>
      </c>
      <c r="AI22" s="459"/>
      <c r="AJ22" s="459"/>
      <c r="AK22" s="459"/>
      <c r="AL22" s="449"/>
      <c r="AM22" s="623" t="s">
        <v>165</v>
      </c>
      <c r="AN22" s="624"/>
      <c r="AO22" s="624"/>
      <c r="AP22" s="624"/>
      <c r="AQ22" s="624"/>
      <c r="AR22" s="625"/>
      <c r="AS22" s="617" t="s">
        <v>162</v>
      </c>
      <c r="AT22" s="618"/>
      <c r="AU22" s="618"/>
      <c r="AV22" s="618"/>
      <c r="AW22" s="618"/>
      <c r="AX22" s="629"/>
      <c r="AY22" s="402" t="s">
        <v>166</v>
      </c>
      <c r="AZ22" s="403"/>
      <c r="BA22" s="403"/>
      <c r="BB22" s="403"/>
      <c r="BC22" s="403"/>
      <c r="BD22" s="403"/>
      <c r="BE22" s="403"/>
      <c r="BF22" s="403"/>
      <c r="BG22" s="403"/>
      <c r="BH22" s="403"/>
      <c r="BI22" s="403"/>
      <c r="BJ22" s="403"/>
      <c r="BK22" s="403"/>
      <c r="BL22" s="403"/>
      <c r="BM22" s="404"/>
      <c r="BN22" s="405">
        <v>27599809</v>
      </c>
      <c r="BO22" s="406"/>
      <c r="BP22" s="406"/>
      <c r="BQ22" s="406"/>
      <c r="BR22" s="406"/>
      <c r="BS22" s="406"/>
      <c r="BT22" s="406"/>
      <c r="BU22" s="407"/>
      <c r="BV22" s="405">
        <v>28713714</v>
      </c>
      <c r="BW22" s="406"/>
      <c r="BX22" s="406"/>
      <c r="BY22" s="406"/>
      <c r="BZ22" s="406"/>
      <c r="CA22" s="406"/>
      <c r="CB22" s="406"/>
      <c r="CC22" s="407"/>
      <c r="CD22" s="191"/>
      <c r="CE22" s="556"/>
      <c r="CF22" s="556"/>
      <c r="CG22" s="556"/>
      <c r="CH22" s="556"/>
      <c r="CI22" s="556"/>
      <c r="CJ22" s="556"/>
      <c r="CK22" s="556"/>
      <c r="CL22" s="556"/>
      <c r="CM22" s="556"/>
      <c r="CN22" s="556"/>
      <c r="CO22" s="556"/>
      <c r="CP22" s="556"/>
      <c r="CQ22" s="556"/>
      <c r="CR22" s="556"/>
      <c r="CS22" s="557"/>
      <c r="CT22" s="439"/>
      <c r="CU22" s="440"/>
      <c r="CV22" s="440"/>
      <c r="CW22" s="440"/>
      <c r="CX22" s="440"/>
      <c r="CY22" s="440"/>
      <c r="CZ22" s="440"/>
      <c r="DA22" s="441"/>
      <c r="DB22" s="439"/>
      <c r="DC22" s="440"/>
      <c r="DD22" s="440"/>
      <c r="DE22" s="440"/>
      <c r="DF22" s="440"/>
      <c r="DG22" s="440"/>
      <c r="DH22" s="440"/>
      <c r="DI22" s="441"/>
    </row>
    <row r="23" spans="1:113" ht="18.75" customHeight="1" x14ac:dyDescent="0.25">
      <c r="A23" s="178"/>
      <c r="B23" s="613"/>
      <c r="C23" s="589"/>
      <c r="D23" s="590"/>
      <c r="E23" s="428"/>
      <c r="F23" s="433"/>
      <c r="G23" s="433"/>
      <c r="H23" s="433"/>
      <c r="I23" s="433"/>
      <c r="J23" s="433"/>
      <c r="K23" s="422"/>
      <c r="L23" s="428"/>
      <c r="M23" s="433"/>
      <c r="N23" s="433"/>
      <c r="O23" s="433"/>
      <c r="P23" s="422"/>
      <c r="Q23" s="620"/>
      <c r="R23" s="621"/>
      <c r="S23" s="621"/>
      <c r="T23" s="621"/>
      <c r="U23" s="621"/>
      <c r="V23" s="622"/>
      <c r="W23" s="588"/>
      <c r="X23" s="589"/>
      <c r="Y23" s="590"/>
      <c r="Z23" s="428"/>
      <c r="AA23" s="433"/>
      <c r="AB23" s="433"/>
      <c r="AC23" s="433"/>
      <c r="AD23" s="433"/>
      <c r="AE23" s="433"/>
      <c r="AF23" s="433"/>
      <c r="AG23" s="422"/>
      <c r="AH23" s="428"/>
      <c r="AI23" s="433"/>
      <c r="AJ23" s="433"/>
      <c r="AK23" s="433"/>
      <c r="AL23" s="422"/>
      <c r="AM23" s="626"/>
      <c r="AN23" s="627"/>
      <c r="AO23" s="627"/>
      <c r="AP23" s="627"/>
      <c r="AQ23" s="627"/>
      <c r="AR23" s="628"/>
      <c r="AS23" s="620"/>
      <c r="AT23" s="621"/>
      <c r="AU23" s="621"/>
      <c r="AV23" s="621"/>
      <c r="AW23" s="621"/>
      <c r="AX23" s="630"/>
      <c r="AY23" s="476" t="s">
        <v>167</v>
      </c>
      <c r="AZ23" s="477"/>
      <c r="BA23" s="477"/>
      <c r="BB23" s="477"/>
      <c r="BC23" s="477"/>
      <c r="BD23" s="477"/>
      <c r="BE23" s="477"/>
      <c r="BF23" s="477"/>
      <c r="BG23" s="477"/>
      <c r="BH23" s="477"/>
      <c r="BI23" s="477"/>
      <c r="BJ23" s="477"/>
      <c r="BK23" s="477"/>
      <c r="BL23" s="477"/>
      <c r="BM23" s="478"/>
      <c r="BN23" s="442">
        <v>12897057</v>
      </c>
      <c r="BO23" s="443"/>
      <c r="BP23" s="443"/>
      <c r="BQ23" s="443"/>
      <c r="BR23" s="443"/>
      <c r="BS23" s="443"/>
      <c r="BT23" s="443"/>
      <c r="BU23" s="444"/>
      <c r="BV23" s="442">
        <v>13113888</v>
      </c>
      <c r="BW23" s="443"/>
      <c r="BX23" s="443"/>
      <c r="BY23" s="443"/>
      <c r="BZ23" s="443"/>
      <c r="CA23" s="443"/>
      <c r="CB23" s="443"/>
      <c r="CC23" s="444"/>
      <c r="CD23" s="191"/>
      <c r="CE23" s="556"/>
      <c r="CF23" s="556"/>
      <c r="CG23" s="556"/>
      <c r="CH23" s="556"/>
      <c r="CI23" s="556"/>
      <c r="CJ23" s="556"/>
      <c r="CK23" s="556"/>
      <c r="CL23" s="556"/>
      <c r="CM23" s="556"/>
      <c r="CN23" s="556"/>
      <c r="CO23" s="556"/>
      <c r="CP23" s="556"/>
      <c r="CQ23" s="556"/>
      <c r="CR23" s="556"/>
      <c r="CS23" s="557"/>
      <c r="CT23" s="439"/>
      <c r="CU23" s="440"/>
      <c r="CV23" s="440"/>
      <c r="CW23" s="440"/>
      <c r="CX23" s="440"/>
      <c r="CY23" s="440"/>
      <c r="CZ23" s="440"/>
      <c r="DA23" s="441"/>
      <c r="DB23" s="439"/>
      <c r="DC23" s="440"/>
      <c r="DD23" s="440"/>
      <c r="DE23" s="440"/>
      <c r="DF23" s="440"/>
      <c r="DG23" s="440"/>
      <c r="DH23" s="440"/>
      <c r="DI23" s="441"/>
    </row>
    <row r="24" spans="1:113" ht="18.75" customHeight="1" thickBot="1" x14ac:dyDescent="0.3">
      <c r="A24" s="178"/>
      <c r="B24" s="613"/>
      <c r="C24" s="589"/>
      <c r="D24" s="590"/>
      <c r="E24" s="492" t="s">
        <v>168</v>
      </c>
      <c r="F24" s="472"/>
      <c r="G24" s="472"/>
      <c r="H24" s="472"/>
      <c r="I24" s="472"/>
      <c r="J24" s="472"/>
      <c r="K24" s="473"/>
      <c r="L24" s="493">
        <v>1</v>
      </c>
      <c r="M24" s="494"/>
      <c r="N24" s="494"/>
      <c r="O24" s="494"/>
      <c r="P24" s="536"/>
      <c r="Q24" s="493">
        <v>8590</v>
      </c>
      <c r="R24" s="494"/>
      <c r="S24" s="494"/>
      <c r="T24" s="494"/>
      <c r="U24" s="494"/>
      <c r="V24" s="536"/>
      <c r="W24" s="588"/>
      <c r="X24" s="589"/>
      <c r="Y24" s="590"/>
      <c r="Z24" s="492" t="s">
        <v>169</v>
      </c>
      <c r="AA24" s="472"/>
      <c r="AB24" s="472"/>
      <c r="AC24" s="472"/>
      <c r="AD24" s="472"/>
      <c r="AE24" s="472"/>
      <c r="AF24" s="472"/>
      <c r="AG24" s="473"/>
      <c r="AH24" s="493">
        <v>474</v>
      </c>
      <c r="AI24" s="494"/>
      <c r="AJ24" s="494"/>
      <c r="AK24" s="494"/>
      <c r="AL24" s="536"/>
      <c r="AM24" s="493">
        <v>1383606</v>
      </c>
      <c r="AN24" s="494"/>
      <c r="AO24" s="494"/>
      <c r="AP24" s="494"/>
      <c r="AQ24" s="494"/>
      <c r="AR24" s="536"/>
      <c r="AS24" s="493">
        <v>2919</v>
      </c>
      <c r="AT24" s="494"/>
      <c r="AU24" s="494"/>
      <c r="AV24" s="494"/>
      <c r="AW24" s="494"/>
      <c r="AX24" s="495"/>
      <c r="AY24" s="558" t="s">
        <v>170</v>
      </c>
      <c r="AZ24" s="559"/>
      <c r="BA24" s="559"/>
      <c r="BB24" s="559"/>
      <c r="BC24" s="559"/>
      <c r="BD24" s="559"/>
      <c r="BE24" s="559"/>
      <c r="BF24" s="559"/>
      <c r="BG24" s="559"/>
      <c r="BH24" s="559"/>
      <c r="BI24" s="559"/>
      <c r="BJ24" s="559"/>
      <c r="BK24" s="559"/>
      <c r="BL24" s="559"/>
      <c r="BM24" s="560"/>
      <c r="BN24" s="442">
        <v>18657422</v>
      </c>
      <c r="BO24" s="443"/>
      <c r="BP24" s="443"/>
      <c r="BQ24" s="443"/>
      <c r="BR24" s="443"/>
      <c r="BS24" s="443"/>
      <c r="BT24" s="443"/>
      <c r="BU24" s="444"/>
      <c r="BV24" s="442">
        <v>19466580</v>
      </c>
      <c r="BW24" s="443"/>
      <c r="BX24" s="443"/>
      <c r="BY24" s="443"/>
      <c r="BZ24" s="443"/>
      <c r="CA24" s="443"/>
      <c r="CB24" s="443"/>
      <c r="CC24" s="444"/>
      <c r="CD24" s="191"/>
      <c r="CE24" s="556"/>
      <c r="CF24" s="556"/>
      <c r="CG24" s="556"/>
      <c r="CH24" s="556"/>
      <c r="CI24" s="556"/>
      <c r="CJ24" s="556"/>
      <c r="CK24" s="556"/>
      <c r="CL24" s="556"/>
      <c r="CM24" s="556"/>
      <c r="CN24" s="556"/>
      <c r="CO24" s="556"/>
      <c r="CP24" s="556"/>
      <c r="CQ24" s="556"/>
      <c r="CR24" s="556"/>
      <c r="CS24" s="557"/>
      <c r="CT24" s="439"/>
      <c r="CU24" s="440"/>
      <c r="CV24" s="440"/>
      <c r="CW24" s="440"/>
      <c r="CX24" s="440"/>
      <c r="CY24" s="440"/>
      <c r="CZ24" s="440"/>
      <c r="DA24" s="441"/>
      <c r="DB24" s="439"/>
      <c r="DC24" s="440"/>
      <c r="DD24" s="440"/>
      <c r="DE24" s="440"/>
      <c r="DF24" s="440"/>
      <c r="DG24" s="440"/>
      <c r="DH24" s="440"/>
      <c r="DI24" s="441"/>
    </row>
    <row r="25" spans="1:113" ht="18.75" customHeight="1" x14ac:dyDescent="0.25">
      <c r="A25" s="178"/>
      <c r="B25" s="613"/>
      <c r="C25" s="589"/>
      <c r="D25" s="590"/>
      <c r="E25" s="492" t="s">
        <v>171</v>
      </c>
      <c r="F25" s="472"/>
      <c r="G25" s="472"/>
      <c r="H25" s="472"/>
      <c r="I25" s="472"/>
      <c r="J25" s="472"/>
      <c r="K25" s="473"/>
      <c r="L25" s="493">
        <v>1</v>
      </c>
      <c r="M25" s="494"/>
      <c r="N25" s="494"/>
      <c r="O25" s="494"/>
      <c r="P25" s="536"/>
      <c r="Q25" s="493">
        <v>6550</v>
      </c>
      <c r="R25" s="494"/>
      <c r="S25" s="494"/>
      <c r="T25" s="494"/>
      <c r="U25" s="494"/>
      <c r="V25" s="536"/>
      <c r="W25" s="588"/>
      <c r="X25" s="589"/>
      <c r="Y25" s="590"/>
      <c r="Z25" s="492" t="s">
        <v>172</v>
      </c>
      <c r="AA25" s="472"/>
      <c r="AB25" s="472"/>
      <c r="AC25" s="472"/>
      <c r="AD25" s="472"/>
      <c r="AE25" s="472"/>
      <c r="AF25" s="472"/>
      <c r="AG25" s="473"/>
      <c r="AH25" s="493">
        <v>80</v>
      </c>
      <c r="AI25" s="494"/>
      <c r="AJ25" s="494"/>
      <c r="AK25" s="494"/>
      <c r="AL25" s="536"/>
      <c r="AM25" s="493">
        <v>230560</v>
      </c>
      <c r="AN25" s="494"/>
      <c r="AO25" s="494"/>
      <c r="AP25" s="494"/>
      <c r="AQ25" s="494"/>
      <c r="AR25" s="536"/>
      <c r="AS25" s="493">
        <v>2882</v>
      </c>
      <c r="AT25" s="494"/>
      <c r="AU25" s="494"/>
      <c r="AV25" s="494"/>
      <c r="AW25" s="494"/>
      <c r="AX25" s="495"/>
      <c r="AY25" s="402" t="s">
        <v>173</v>
      </c>
      <c r="AZ25" s="403"/>
      <c r="BA25" s="403"/>
      <c r="BB25" s="403"/>
      <c r="BC25" s="403"/>
      <c r="BD25" s="403"/>
      <c r="BE25" s="403"/>
      <c r="BF25" s="403"/>
      <c r="BG25" s="403"/>
      <c r="BH25" s="403"/>
      <c r="BI25" s="403"/>
      <c r="BJ25" s="403"/>
      <c r="BK25" s="403"/>
      <c r="BL25" s="403"/>
      <c r="BM25" s="404"/>
      <c r="BN25" s="405">
        <v>930022</v>
      </c>
      <c r="BO25" s="406"/>
      <c r="BP25" s="406"/>
      <c r="BQ25" s="406"/>
      <c r="BR25" s="406"/>
      <c r="BS25" s="406"/>
      <c r="BT25" s="406"/>
      <c r="BU25" s="407"/>
      <c r="BV25" s="405">
        <v>1042886</v>
      </c>
      <c r="BW25" s="406"/>
      <c r="BX25" s="406"/>
      <c r="BY25" s="406"/>
      <c r="BZ25" s="406"/>
      <c r="CA25" s="406"/>
      <c r="CB25" s="406"/>
      <c r="CC25" s="407"/>
      <c r="CD25" s="191"/>
      <c r="CE25" s="556"/>
      <c r="CF25" s="556"/>
      <c r="CG25" s="556"/>
      <c r="CH25" s="556"/>
      <c r="CI25" s="556"/>
      <c r="CJ25" s="556"/>
      <c r="CK25" s="556"/>
      <c r="CL25" s="556"/>
      <c r="CM25" s="556"/>
      <c r="CN25" s="556"/>
      <c r="CO25" s="556"/>
      <c r="CP25" s="556"/>
      <c r="CQ25" s="556"/>
      <c r="CR25" s="556"/>
      <c r="CS25" s="557"/>
      <c r="CT25" s="439"/>
      <c r="CU25" s="440"/>
      <c r="CV25" s="440"/>
      <c r="CW25" s="440"/>
      <c r="CX25" s="440"/>
      <c r="CY25" s="440"/>
      <c r="CZ25" s="440"/>
      <c r="DA25" s="441"/>
      <c r="DB25" s="439"/>
      <c r="DC25" s="440"/>
      <c r="DD25" s="440"/>
      <c r="DE25" s="440"/>
      <c r="DF25" s="440"/>
      <c r="DG25" s="440"/>
      <c r="DH25" s="440"/>
      <c r="DI25" s="441"/>
    </row>
    <row r="26" spans="1:113" ht="18.75" customHeight="1" x14ac:dyDescent="0.25">
      <c r="A26" s="178"/>
      <c r="B26" s="613"/>
      <c r="C26" s="589"/>
      <c r="D26" s="590"/>
      <c r="E26" s="492" t="s">
        <v>174</v>
      </c>
      <c r="F26" s="472"/>
      <c r="G26" s="472"/>
      <c r="H26" s="472"/>
      <c r="I26" s="472"/>
      <c r="J26" s="472"/>
      <c r="K26" s="473"/>
      <c r="L26" s="493">
        <v>1</v>
      </c>
      <c r="M26" s="494"/>
      <c r="N26" s="494"/>
      <c r="O26" s="494"/>
      <c r="P26" s="536"/>
      <c r="Q26" s="493">
        <v>5880</v>
      </c>
      <c r="R26" s="494"/>
      <c r="S26" s="494"/>
      <c r="T26" s="494"/>
      <c r="U26" s="494"/>
      <c r="V26" s="536"/>
      <c r="W26" s="588"/>
      <c r="X26" s="589"/>
      <c r="Y26" s="590"/>
      <c r="Z26" s="492" t="s">
        <v>175</v>
      </c>
      <c r="AA26" s="594"/>
      <c r="AB26" s="594"/>
      <c r="AC26" s="594"/>
      <c r="AD26" s="594"/>
      <c r="AE26" s="594"/>
      <c r="AF26" s="594"/>
      <c r="AG26" s="595"/>
      <c r="AH26" s="493">
        <v>28</v>
      </c>
      <c r="AI26" s="494"/>
      <c r="AJ26" s="494"/>
      <c r="AK26" s="494"/>
      <c r="AL26" s="536"/>
      <c r="AM26" s="493">
        <v>88060</v>
      </c>
      <c r="AN26" s="494"/>
      <c r="AO26" s="494"/>
      <c r="AP26" s="494"/>
      <c r="AQ26" s="494"/>
      <c r="AR26" s="536"/>
      <c r="AS26" s="493">
        <v>3145</v>
      </c>
      <c r="AT26" s="494"/>
      <c r="AU26" s="494"/>
      <c r="AV26" s="494"/>
      <c r="AW26" s="494"/>
      <c r="AX26" s="495"/>
      <c r="AY26" s="445" t="s">
        <v>176</v>
      </c>
      <c r="AZ26" s="446"/>
      <c r="BA26" s="446"/>
      <c r="BB26" s="446"/>
      <c r="BC26" s="446"/>
      <c r="BD26" s="446"/>
      <c r="BE26" s="446"/>
      <c r="BF26" s="446"/>
      <c r="BG26" s="446"/>
      <c r="BH26" s="446"/>
      <c r="BI26" s="446"/>
      <c r="BJ26" s="446"/>
      <c r="BK26" s="446"/>
      <c r="BL26" s="446"/>
      <c r="BM26" s="447"/>
      <c r="BN26" s="442" t="s">
        <v>128</v>
      </c>
      <c r="BO26" s="443"/>
      <c r="BP26" s="443"/>
      <c r="BQ26" s="443"/>
      <c r="BR26" s="443"/>
      <c r="BS26" s="443"/>
      <c r="BT26" s="443"/>
      <c r="BU26" s="444"/>
      <c r="BV26" s="442" t="s">
        <v>128</v>
      </c>
      <c r="BW26" s="443"/>
      <c r="BX26" s="443"/>
      <c r="BY26" s="443"/>
      <c r="BZ26" s="443"/>
      <c r="CA26" s="443"/>
      <c r="CB26" s="443"/>
      <c r="CC26" s="444"/>
      <c r="CD26" s="191"/>
      <c r="CE26" s="556"/>
      <c r="CF26" s="556"/>
      <c r="CG26" s="556"/>
      <c r="CH26" s="556"/>
      <c r="CI26" s="556"/>
      <c r="CJ26" s="556"/>
      <c r="CK26" s="556"/>
      <c r="CL26" s="556"/>
      <c r="CM26" s="556"/>
      <c r="CN26" s="556"/>
      <c r="CO26" s="556"/>
      <c r="CP26" s="556"/>
      <c r="CQ26" s="556"/>
      <c r="CR26" s="556"/>
      <c r="CS26" s="557"/>
      <c r="CT26" s="439"/>
      <c r="CU26" s="440"/>
      <c r="CV26" s="440"/>
      <c r="CW26" s="440"/>
      <c r="CX26" s="440"/>
      <c r="CY26" s="440"/>
      <c r="CZ26" s="440"/>
      <c r="DA26" s="441"/>
      <c r="DB26" s="439"/>
      <c r="DC26" s="440"/>
      <c r="DD26" s="440"/>
      <c r="DE26" s="440"/>
      <c r="DF26" s="440"/>
      <c r="DG26" s="440"/>
      <c r="DH26" s="440"/>
      <c r="DI26" s="441"/>
    </row>
    <row r="27" spans="1:113" ht="18.75" customHeight="1" thickBot="1" x14ac:dyDescent="0.3">
      <c r="A27" s="178"/>
      <c r="B27" s="613"/>
      <c r="C27" s="589"/>
      <c r="D27" s="590"/>
      <c r="E27" s="492" t="s">
        <v>177</v>
      </c>
      <c r="F27" s="472"/>
      <c r="G27" s="472"/>
      <c r="H27" s="472"/>
      <c r="I27" s="472"/>
      <c r="J27" s="472"/>
      <c r="K27" s="473"/>
      <c r="L27" s="493">
        <v>1</v>
      </c>
      <c r="M27" s="494"/>
      <c r="N27" s="494"/>
      <c r="O27" s="494"/>
      <c r="P27" s="536"/>
      <c r="Q27" s="493">
        <v>4050</v>
      </c>
      <c r="R27" s="494"/>
      <c r="S27" s="494"/>
      <c r="T27" s="494"/>
      <c r="U27" s="494"/>
      <c r="V27" s="536"/>
      <c r="W27" s="588"/>
      <c r="X27" s="589"/>
      <c r="Y27" s="590"/>
      <c r="Z27" s="492" t="s">
        <v>178</v>
      </c>
      <c r="AA27" s="472"/>
      <c r="AB27" s="472"/>
      <c r="AC27" s="472"/>
      <c r="AD27" s="472"/>
      <c r="AE27" s="472"/>
      <c r="AF27" s="472"/>
      <c r="AG27" s="473"/>
      <c r="AH27" s="493">
        <v>7</v>
      </c>
      <c r="AI27" s="494"/>
      <c r="AJ27" s="494"/>
      <c r="AK27" s="494"/>
      <c r="AL27" s="536"/>
      <c r="AM27" s="493">
        <v>20882</v>
      </c>
      <c r="AN27" s="494"/>
      <c r="AO27" s="494"/>
      <c r="AP27" s="494"/>
      <c r="AQ27" s="494"/>
      <c r="AR27" s="536"/>
      <c r="AS27" s="493">
        <v>2983</v>
      </c>
      <c r="AT27" s="494"/>
      <c r="AU27" s="494"/>
      <c r="AV27" s="494"/>
      <c r="AW27" s="494"/>
      <c r="AX27" s="495"/>
      <c r="AY27" s="537" t="s">
        <v>179</v>
      </c>
      <c r="AZ27" s="538"/>
      <c r="BA27" s="538"/>
      <c r="BB27" s="538"/>
      <c r="BC27" s="538"/>
      <c r="BD27" s="538"/>
      <c r="BE27" s="538"/>
      <c r="BF27" s="538"/>
      <c r="BG27" s="538"/>
      <c r="BH27" s="538"/>
      <c r="BI27" s="538"/>
      <c r="BJ27" s="538"/>
      <c r="BK27" s="538"/>
      <c r="BL27" s="538"/>
      <c r="BM27" s="539"/>
      <c r="BN27" s="561">
        <v>605000</v>
      </c>
      <c r="BO27" s="562"/>
      <c r="BP27" s="562"/>
      <c r="BQ27" s="562"/>
      <c r="BR27" s="562"/>
      <c r="BS27" s="562"/>
      <c r="BT27" s="562"/>
      <c r="BU27" s="563"/>
      <c r="BV27" s="561">
        <v>605000</v>
      </c>
      <c r="BW27" s="562"/>
      <c r="BX27" s="562"/>
      <c r="BY27" s="562"/>
      <c r="BZ27" s="562"/>
      <c r="CA27" s="562"/>
      <c r="CB27" s="562"/>
      <c r="CC27" s="563"/>
      <c r="CD27" s="193"/>
      <c r="CE27" s="556"/>
      <c r="CF27" s="556"/>
      <c r="CG27" s="556"/>
      <c r="CH27" s="556"/>
      <c r="CI27" s="556"/>
      <c r="CJ27" s="556"/>
      <c r="CK27" s="556"/>
      <c r="CL27" s="556"/>
      <c r="CM27" s="556"/>
      <c r="CN27" s="556"/>
      <c r="CO27" s="556"/>
      <c r="CP27" s="556"/>
      <c r="CQ27" s="556"/>
      <c r="CR27" s="556"/>
      <c r="CS27" s="557"/>
      <c r="CT27" s="439"/>
      <c r="CU27" s="440"/>
      <c r="CV27" s="440"/>
      <c r="CW27" s="440"/>
      <c r="CX27" s="440"/>
      <c r="CY27" s="440"/>
      <c r="CZ27" s="440"/>
      <c r="DA27" s="441"/>
      <c r="DB27" s="439"/>
      <c r="DC27" s="440"/>
      <c r="DD27" s="440"/>
      <c r="DE27" s="440"/>
      <c r="DF27" s="440"/>
      <c r="DG27" s="440"/>
      <c r="DH27" s="440"/>
      <c r="DI27" s="441"/>
    </row>
    <row r="28" spans="1:113" ht="18.75" customHeight="1" x14ac:dyDescent="0.25">
      <c r="A28" s="178"/>
      <c r="B28" s="613"/>
      <c r="C28" s="589"/>
      <c r="D28" s="590"/>
      <c r="E28" s="492" t="s">
        <v>180</v>
      </c>
      <c r="F28" s="472"/>
      <c r="G28" s="472"/>
      <c r="H28" s="472"/>
      <c r="I28" s="472"/>
      <c r="J28" s="472"/>
      <c r="K28" s="473"/>
      <c r="L28" s="493">
        <v>1</v>
      </c>
      <c r="M28" s="494"/>
      <c r="N28" s="494"/>
      <c r="O28" s="494"/>
      <c r="P28" s="536"/>
      <c r="Q28" s="493">
        <v>3310</v>
      </c>
      <c r="R28" s="494"/>
      <c r="S28" s="494"/>
      <c r="T28" s="494"/>
      <c r="U28" s="494"/>
      <c r="V28" s="536"/>
      <c r="W28" s="588"/>
      <c r="X28" s="589"/>
      <c r="Y28" s="590"/>
      <c r="Z28" s="492" t="s">
        <v>181</v>
      </c>
      <c r="AA28" s="472"/>
      <c r="AB28" s="472"/>
      <c r="AC28" s="472"/>
      <c r="AD28" s="472"/>
      <c r="AE28" s="472"/>
      <c r="AF28" s="472"/>
      <c r="AG28" s="473"/>
      <c r="AH28" s="493" t="s">
        <v>128</v>
      </c>
      <c r="AI28" s="494"/>
      <c r="AJ28" s="494"/>
      <c r="AK28" s="494"/>
      <c r="AL28" s="536"/>
      <c r="AM28" s="493" t="s">
        <v>128</v>
      </c>
      <c r="AN28" s="494"/>
      <c r="AO28" s="494"/>
      <c r="AP28" s="494"/>
      <c r="AQ28" s="494"/>
      <c r="AR28" s="536"/>
      <c r="AS28" s="493" t="s">
        <v>128</v>
      </c>
      <c r="AT28" s="494"/>
      <c r="AU28" s="494"/>
      <c r="AV28" s="494"/>
      <c r="AW28" s="494"/>
      <c r="AX28" s="495"/>
      <c r="AY28" s="596" t="s">
        <v>182</v>
      </c>
      <c r="AZ28" s="597"/>
      <c r="BA28" s="597"/>
      <c r="BB28" s="598"/>
      <c r="BC28" s="402" t="s">
        <v>48</v>
      </c>
      <c r="BD28" s="403"/>
      <c r="BE28" s="403"/>
      <c r="BF28" s="403"/>
      <c r="BG28" s="403"/>
      <c r="BH28" s="403"/>
      <c r="BI28" s="403"/>
      <c r="BJ28" s="403"/>
      <c r="BK28" s="403"/>
      <c r="BL28" s="403"/>
      <c r="BM28" s="404"/>
      <c r="BN28" s="405">
        <v>3767868</v>
      </c>
      <c r="BO28" s="406"/>
      <c r="BP28" s="406"/>
      <c r="BQ28" s="406"/>
      <c r="BR28" s="406"/>
      <c r="BS28" s="406"/>
      <c r="BT28" s="406"/>
      <c r="BU28" s="407"/>
      <c r="BV28" s="405">
        <v>3003481</v>
      </c>
      <c r="BW28" s="406"/>
      <c r="BX28" s="406"/>
      <c r="BY28" s="406"/>
      <c r="BZ28" s="406"/>
      <c r="CA28" s="406"/>
      <c r="CB28" s="406"/>
      <c r="CC28" s="407"/>
      <c r="CD28" s="191"/>
      <c r="CE28" s="556"/>
      <c r="CF28" s="556"/>
      <c r="CG28" s="556"/>
      <c r="CH28" s="556"/>
      <c r="CI28" s="556"/>
      <c r="CJ28" s="556"/>
      <c r="CK28" s="556"/>
      <c r="CL28" s="556"/>
      <c r="CM28" s="556"/>
      <c r="CN28" s="556"/>
      <c r="CO28" s="556"/>
      <c r="CP28" s="556"/>
      <c r="CQ28" s="556"/>
      <c r="CR28" s="556"/>
      <c r="CS28" s="557"/>
      <c r="CT28" s="439"/>
      <c r="CU28" s="440"/>
      <c r="CV28" s="440"/>
      <c r="CW28" s="440"/>
      <c r="CX28" s="440"/>
      <c r="CY28" s="440"/>
      <c r="CZ28" s="440"/>
      <c r="DA28" s="441"/>
      <c r="DB28" s="439"/>
      <c r="DC28" s="440"/>
      <c r="DD28" s="440"/>
      <c r="DE28" s="440"/>
      <c r="DF28" s="440"/>
      <c r="DG28" s="440"/>
      <c r="DH28" s="440"/>
      <c r="DI28" s="441"/>
    </row>
    <row r="29" spans="1:113" ht="18.75" customHeight="1" x14ac:dyDescent="0.25">
      <c r="A29" s="178"/>
      <c r="B29" s="613"/>
      <c r="C29" s="589"/>
      <c r="D29" s="590"/>
      <c r="E29" s="492" t="s">
        <v>183</v>
      </c>
      <c r="F29" s="472"/>
      <c r="G29" s="472"/>
      <c r="H29" s="472"/>
      <c r="I29" s="472"/>
      <c r="J29" s="472"/>
      <c r="K29" s="473"/>
      <c r="L29" s="493">
        <v>18</v>
      </c>
      <c r="M29" s="494"/>
      <c r="N29" s="494"/>
      <c r="O29" s="494"/>
      <c r="P29" s="536"/>
      <c r="Q29" s="493">
        <v>3130</v>
      </c>
      <c r="R29" s="494"/>
      <c r="S29" s="494"/>
      <c r="T29" s="494"/>
      <c r="U29" s="494"/>
      <c r="V29" s="536"/>
      <c r="W29" s="591"/>
      <c r="X29" s="592"/>
      <c r="Y29" s="593"/>
      <c r="Z29" s="492" t="s">
        <v>184</v>
      </c>
      <c r="AA29" s="472"/>
      <c r="AB29" s="472"/>
      <c r="AC29" s="472"/>
      <c r="AD29" s="472"/>
      <c r="AE29" s="472"/>
      <c r="AF29" s="472"/>
      <c r="AG29" s="473"/>
      <c r="AH29" s="493">
        <v>481</v>
      </c>
      <c r="AI29" s="494"/>
      <c r="AJ29" s="494"/>
      <c r="AK29" s="494"/>
      <c r="AL29" s="536"/>
      <c r="AM29" s="493">
        <v>1404488</v>
      </c>
      <c r="AN29" s="494"/>
      <c r="AO29" s="494"/>
      <c r="AP29" s="494"/>
      <c r="AQ29" s="494"/>
      <c r="AR29" s="536"/>
      <c r="AS29" s="493">
        <v>2920</v>
      </c>
      <c r="AT29" s="494"/>
      <c r="AU29" s="494"/>
      <c r="AV29" s="494"/>
      <c r="AW29" s="494"/>
      <c r="AX29" s="495"/>
      <c r="AY29" s="599"/>
      <c r="AZ29" s="600"/>
      <c r="BA29" s="600"/>
      <c r="BB29" s="601"/>
      <c r="BC29" s="476" t="s">
        <v>185</v>
      </c>
      <c r="BD29" s="477"/>
      <c r="BE29" s="477"/>
      <c r="BF29" s="477"/>
      <c r="BG29" s="477"/>
      <c r="BH29" s="477"/>
      <c r="BI29" s="477"/>
      <c r="BJ29" s="477"/>
      <c r="BK29" s="477"/>
      <c r="BL29" s="477"/>
      <c r="BM29" s="478"/>
      <c r="BN29" s="442">
        <v>440615</v>
      </c>
      <c r="BO29" s="443"/>
      <c r="BP29" s="443"/>
      <c r="BQ29" s="443"/>
      <c r="BR29" s="443"/>
      <c r="BS29" s="443"/>
      <c r="BT29" s="443"/>
      <c r="BU29" s="444"/>
      <c r="BV29" s="442">
        <v>440606</v>
      </c>
      <c r="BW29" s="443"/>
      <c r="BX29" s="443"/>
      <c r="BY29" s="443"/>
      <c r="BZ29" s="443"/>
      <c r="CA29" s="443"/>
      <c r="CB29" s="443"/>
      <c r="CC29" s="444"/>
      <c r="CD29" s="193"/>
      <c r="CE29" s="556"/>
      <c r="CF29" s="556"/>
      <c r="CG29" s="556"/>
      <c r="CH29" s="556"/>
      <c r="CI29" s="556"/>
      <c r="CJ29" s="556"/>
      <c r="CK29" s="556"/>
      <c r="CL29" s="556"/>
      <c r="CM29" s="556"/>
      <c r="CN29" s="556"/>
      <c r="CO29" s="556"/>
      <c r="CP29" s="556"/>
      <c r="CQ29" s="556"/>
      <c r="CR29" s="556"/>
      <c r="CS29" s="557"/>
      <c r="CT29" s="439"/>
      <c r="CU29" s="440"/>
      <c r="CV29" s="440"/>
      <c r="CW29" s="440"/>
      <c r="CX29" s="440"/>
      <c r="CY29" s="440"/>
      <c r="CZ29" s="440"/>
      <c r="DA29" s="441"/>
      <c r="DB29" s="439"/>
      <c r="DC29" s="440"/>
      <c r="DD29" s="440"/>
      <c r="DE29" s="440"/>
      <c r="DF29" s="440"/>
      <c r="DG29" s="440"/>
      <c r="DH29" s="440"/>
      <c r="DI29" s="441"/>
    </row>
    <row r="30" spans="1:113" ht="18.75" customHeight="1" thickBot="1" x14ac:dyDescent="0.3">
      <c r="A30" s="178"/>
      <c r="B30" s="614"/>
      <c r="C30" s="615"/>
      <c r="D30" s="616"/>
      <c r="E30" s="496"/>
      <c r="F30" s="497"/>
      <c r="G30" s="497"/>
      <c r="H30" s="497"/>
      <c r="I30" s="497"/>
      <c r="J30" s="497"/>
      <c r="K30" s="498"/>
      <c r="L30" s="606"/>
      <c r="M30" s="607"/>
      <c r="N30" s="607"/>
      <c r="O30" s="607"/>
      <c r="P30" s="608"/>
      <c r="Q30" s="606"/>
      <c r="R30" s="607"/>
      <c r="S30" s="607"/>
      <c r="T30" s="607"/>
      <c r="U30" s="607"/>
      <c r="V30" s="608"/>
      <c r="W30" s="609" t="s">
        <v>186</v>
      </c>
      <c r="X30" s="610"/>
      <c r="Y30" s="610"/>
      <c r="Z30" s="610"/>
      <c r="AA30" s="610"/>
      <c r="AB30" s="610"/>
      <c r="AC30" s="610"/>
      <c r="AD30" s="610"/>
      <c r="AE30" s="610"/>
      <c r="AF30" s="610"/>
      <c r="AG30" s="611"/>
      <c r="AH30" s="569">
        <v>94.7</v>
      </c>
      <c r="AI30" s="570"/>
      <c r="AJ30" s="570"/>
      <c r="AK30" s="570"/>
      <c r="AL30" s="570"/>
      <c r="AM30" s="570"/>
      <c r="AN30" s="570"/>
      <c r="AO30" s="570"/>
      <c r="AP30" s="570"/>
      <c r="AQ30" s="570"/>
      <c r="AR30" s="570"/>
      <c r="AS30" s="570"/>
      <c r="AT30" s="570"/>
      <c r="AU30" s="570"/>
      <c r="AV30" s="570"/>
      <c r="AW30" s="570"/>
      <c r="AX30" s="572"/>
      <c r="AY30" s="602"/>
      <c r="AZ30" s="603"/>
      <c r="BA30" s="603"/>
      <c r="BB30" s="604"/>
      <c r="BC30" s="558" t="s">
        <v>50</v>
      </c>
      <c r="BD30" s="559"/>
      <c r="BE30" s="559"/>
      <c r="BF30" s="559"/>
      <c r="BG30" s="559"/>
      <c r="BH30" s="559"/>
      <c r="BI30" s="559"/>
      <c r="BJ30" s="559"/>
      <c r="BK30" s="559"/>
      <c r="BL30" s="559"/>
      <c r="BM30" s="560"/>
      <c r="BN30" s="561">
        <v>803010</v>
      </c>
      <c r="BO30" s="562"/>
      <c r="BP30" s="562"/>
      <c r="BQ30" s="562"/>
      <c r="BR30" s="562"/>
      <c r="BS30" s="562"/>
      <c r="BT30" s="562"/>
      <c r="BU30" s="563"/>
      <c r="BV30" s="561">
        <v>932754</v>
      </c>
      <c r="BW30" s="562"/>
      <c r="BX30" s="562"/>
      <c r="BY30" s="562"/>
      <c r="BZ30" s="562"/>
      <c r="CA30" s="562"/>
      <c r="CB30" s="562"/>
      <c r="CC30" s="56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5">
      <c r="A31" s="178"/>
      <c r="B31" s="200"/>
      <c r="DI31" s="201"/>
    </row>
    <row r="32" spans="1:113" ht="13.5" customHeight="1" x14ac:dyDescent="0.25">
      <c r="A32" s="178"/>
      <c r="B32" s="202"/>
      <c r="C32" s="605" t="s">
        <v>187</v>
      </c>
      <c r="D32" s="605"/>
      <c r="E32" s="605"/>
      <c r="F32" s="605"/>
      <c r="G32" s="605"/>
      <c r="H32" s="605"/>
      <c r="I32" s="605"/>
      <c r="J32" s="605"/>
      <c r="K32" s="605"/>
      <c r="L32" s="605"/>
      <c r="M32" s="605"/>
      <c r="N32" s="605"/>
      <c r="O32" s="605"/>
      <c r="P32" s="605"/>
      <c r="Q32" s="605"/>
      <c r="R32" s="605"/>
      <c r="S32" s="605"/>
      <c r="U32" s="446" t="s">
        <v>188</v>
      </c>
      <c r="V32" s="446"/>
      <c r="W32" s="446"/>
      <c r="X32" s="446"/>
      <c r="Y32" s="446"/>
      <c r="Z32" s="446"/>
      <c r="AA32" s="446"/>
      <c r="AB32" s="446"/>
      <c r="AC32" s="446"/>
      <c r="AD32" s="446"/>
      <c r="AE32" s="446"/>
      <c r="AF32" s="446"/>
      <c r="AG32" s="446"/>
      <c r="AH32" s="446"/>
      <c r="AI32" s="446"/>
      <c r="AJ32" s="446"/>
      <c r="AK32" s="446"/>
      <c r="AM32" s="446" t="s">
        <v>189</v>
      </c>
      <c r="AN32" s="446"/>
      <c r="AO32" s="446"/>
      <c r="AP32" s="446"/>
      <c r="AQ32" s="446"/>
      <c r="AR32" s="446"/>
      <c r="AS32" s="446"/>
      <c r="AT32" s="446"/>
      <c r="AU32" s="446"/>
      <c r="AV32" s="446"/>
      <c r="AW32" s="446"/>
      <c r="AX32" s="446"/>
      <c r="AY32" s="446"/>
      <c r="AZ32" s="446"/>
      <c r="BA32" s="446"/>
      <c r="BB32" s="446"/>
      <c r="BC32" s="446"/>
      <c r="BE32" s="446" t="s">
        <v>190</v>
      </c>
      <c r="BF32" s="446"/>
      <c r="BG32" s="446"/>
      <c r="BH32" s="446"/>
      <c r="BI32" s="446"/>
      <c r="BJ32" s="446"/>
      <c r="BK32" s="446"/>
      <c r="BL32" s="446"/>
      <c r="BM32" s="446"/>
      <c r="BN32" s="446"/>
      <c r="BO32" s="446"/>
      <c r="BP32" s="446"/>
      <c r="BQ32" s="446"/>
      <c r="BR32" s="446"/>
      <c r="BS32" s="446"/>
      <c r="BT32" s="446"/>
      <c r="BU32" s="446"/>
      <c r="BW32" s="446" t="s">
        <v>191</v>
      </c>
      <c r="BX32" s="446"/>
      <c r="BY32" s="446"/>
      <c r="BZ32" s="446"/>
      <c r="CA32" s="446"/>
      <c r="CB32" s="446"/>
      <c r="CC32" s="446"/>
      <c r="CD32" s="446"/>
      <c r="CE32" s="446"/>
      <c r="CF32" s="446"/>
      <c r="CG32" s="446"/>
      <c r="CH32" s="446"/>
      <c r="CI32" s="446"/>
      <c r="CJ32" s="446"/>
      <c r="CK32" s="446"/>
      <c r="CL32" s="446"/>
      <c r="CM32" s="446"/>
      <c r="CO32" s="446" t="s">
        <v>192</v>
      </c>
      <c r="CP32" s="446"/>
      <c r="CQ32" s="446"/>
      <c r="CR32" s="446"/>
      <c r="CS32" s="446"/>
      <c r="CT32" s="446"/>
      <c r="CU32" s="446"/>
      <c r="CV32" s="446"/>
      <c r="CW32" s="446"/>
      <c r="CX32" s="446"/>
      <c r="CY32" s="446"/>
      <c r="CZ32" s="446"/>
      <c r="DA32" s="446"/>
      <c r="DB32" s="446"/>
      <c r="DC32" s="446"/>
      <c r="DD32" s="446"/>
      <c r="DE32" s="446"/>
      <c r="DI32" s="201"/>
    </row>
    <row r="33" spans="1:113" ht="13.5" customHeight="1" x14ac:dyDescent="0.25">
      <c r="A33" s="178"/>
      <c r="B33" s="202"/>
      <c r="C33" s="466" t="s">
        <v>193</v>
      </c>
      <c r="D33" s="466"/>
      <c r="E33" s="431" t="s">
        <v>194</v>
      </c>
      <c r="F33" s="431"/>
      <c r="G33" s="431"/>
      <c r="H33" s="431"/>
      <c r="I33" s="431"/>
      <c r="J33" s="431"/>
      <c r="K33" s="431"/>
      <c r="L33" s="431"/>
      <c r="M33" s="431"/>
      <c r="N33" s="431"/>
      <c r="O33" s="431"/>
      <c r="P33" s="431"/>
      <c r="Q33" s="431"/>
      <c r="R33" s="431"/>
      <c r="S33" s="431"/>
      <c r="T33" s="203"/>
      <c r="U33" s="466" t="s">
        <v>193</v>
      </c>
      <c r="V33" s="466"/>
      <c r="W33" s="431" t="s">
        <v>194</v>
      </c>
      <c r="X33" s="431"/>
      <c r="Y33" s="431"/>
      <c r="Z33" s="431"/>
      <c r="AA33" s="431"/>
      <c r="AB33" s="431"/>
      <c r="AC33" s="431"/>
      <c r="AD33" s="431"/>
      <c r="AE33" s="431"/>
      <c r="AF33" s="431"/>
      <c r="AG33" s="431"/>
      <c r="AH33" s="431"/>
      <c r="AI33" s="431"/>
      <c r="AJ33" s="431"/>
      <c r="AK33" s="431"/>
      <c r="AL33" s="203"/>
      <c r="AM33" s="466" t="s">
        <v>193</v>
      </c>
      <c r="AN33" s="466"/>
      <c r="AO33" s="431" t="s">
        <v>194</v>
      </c>
      <c r="AP33" s="431"/>
      <c r="AQ33" s="431"/>
      <c r="AR33" s="431"/>
      <c r="AS33" s="431"/>
      <c r="AT33" s="431"/>
      <c r="AU33" s="431"/>
      <c r="AV33" s="431"/>
      <c r="AW33" s="431"/>
      <c r="AX33" s="431"/>
      <c r="AY33" s="431"/>
      <c r="AZ33" s="431"/>
      <c r="BA33" s="431"/>
      <c r="BB33" s="431"/>
      <c r="BC33" s="431"/>
      <c r="BD33" s="204"/>
      <c r="BE33" s="431" t="s">
        <v>195</v>
      </c>
      <c r="BF33" s="431"/>
      <c r="BG33" s="431" t="s">
        <v>196</v>
      </c>
      <c r="BH33" s="431"/>
      <c r="BI33" s="431"/>
      <c r="BJ33" s="431"/>
      <c r="BK33" s="431"/>
      <c r="BL33" s="431"/>
      <c r="BM33" s="431"/>
      <c r="BN33" s="431"/>
      <c r="BO33" s="431"/>
      <c r="BP33" s="431"/>
      <c r="BQ33" s="431"/>
      <c r="BR33" s="431"/>
      <c r="BS33" s="431"/>
      <c r="BT33" s="431"/>
      <c r="BU33" s="431"/>
      <c r="BV33" s="204"/>
      <c r="BW33" s="466" t="s">
        <v>195</v>
      </c>
      <c r="BX33" s="466"/>
      <c r="BY33" s="431" t="s">
        <v>197</v>
      </c>
      <c r="BZ33" s="431"/>
      <c r="CA33" s="431"/>
      <c r="CB33" s="431"/>
      <c r="CC33" s="431"/>
      <c r="CD33" s="431"/>
      <c r="CE33" s="431"/>
      <c r="CF33" s="431"/>
      <c r="CG33" s="431"/>
      <c r="CH33" s="431"/>
      <c r="CI33" s="431"/>
      <c r="CJ33" s="431"/>
      <c r="CK33" s="431"/>
      <c r="CL33" s="431"/>
      <c r="CM33" s="431"/>
      <c r="CN33" s="203"/>
      <c r="CO33" s="466" t="s">
        <v>193</v>
      </c>
      <c r="CP33" s="466"/>
      <c r="CQ33" s="431" t="s">
        <v>198</v>
      </c>
      <c r="CR33" s="431"/>
      <c r="CS33" s="431"/>
      <c r="CT33" s="431"/>
      <c r="CU33" s="431"/>
      <c r="CV33" s="431"/>
      <c r="CW33" s="431"/>
      <c r="CX33" s="431"/>
      <c r="CY33" s="431"/>
      <c r="CZ33" s="431"/>
      <c r="DA33" s="431"/>
      <c r="DB33" s="431"/>
      <c r="DC33" s="431"/>
      <c r="DD33" s="431"/>
      <c r="DE33" s="431"/>
      <c r="DF33" s="203"/>
      <c r="DG33" s="631" t="s">
        <v>199</v>
      </c>
      <c r="DH33" s="631"/>
      <c r="DI33" s="205"/>
    </row>
    <row r="34" spans="1:113" ht="32.25" customHeight="1" x14ac:dyDescent="0.25">
      <c r="A34" s="178"/>
      <c r="B34" s="20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78"/>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78"/>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78"/>
      <c r="BE34" s="632" t="str">
        <f>IF(BG34="","",MAX(C34:D43,U34:V43,AM34:AN43)+1)</f>
        <v/>
      </c>
      <c r="BF34" s="632"/>
      <c r="BG34" s="633"/>
      <c r="BH34" s="633"/>
      <c r="BI34" s="633"/>
      <c r="BJ34" s="633"/>
      <c r="BK34" s="633"/>
      <c r="BL34" s="633"/>
      <c r="BM34" s="633"/>
      <c r="BN34" s="633"/>
      <c r="BO34" s="633"/>
      <c r="BP34" s="633"/>
      <c r="BQ34" s="633"/>
      <c r="BR34" s="633"/>
      <c r="BS34" s="633"/>
      <c r="BT34" s="633"/>
      <c r="BU34" s="633"/>
      <c r="BV34" s="178"/>
      <c r="BW34" s="632">
        <f>IF(BY34="","",MAX(C34:D43,U34:V43,AM34:AN43,BE34:BF43)+1)</f>
        <v>7</v>
      </c>
      <c r="BX34" s="632"/>
      <c r="BY34" s="633" t="str">
        <f>IF('各会計、関係団体の財政状況及び健全化判断比率'!B68="","",'各会計、関係団体の財政状況及び健全化判断比率'!B68)</f>
        <v>五泉地域衛生施設組合</v>
      </c>
      <c r="BZ34" s="633"/>
      <c r="CA34" s="633"/>
      <c r="CB34" s="633"/>
      <c r="CC34" s="633"/>
      <c r="CD34" s="633"/>
      <c r="CE34" s="633"/>
      <c r="CF34" s="633"/>
      <c r="CG34" s="633"/>
      <c r="CH34" s="633"/>
      <c r="CI34" s="633"/>
      <c r="CJ34" s="633"/>
      <c r="CK34" s="633"/>
      <c r="CL34" s="633"/>
      <c r="CM34" s="633"/>
      <c r="CN34" s="178"/>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G34" s="634" t="str">
        <f>IF('各会計、関係団体の財政状況及び健全化判断比率'!BR7="","",'各会計、関係団体の財政状況及び健全化判断比率'!BR7)</f>
        <v/>
      </c>
      <c r="DH34" s="634"/>
      <c r="DI34" s="205"/>
    </row>
    <row r="35" spans="1:113" ht="32.25" customHeight="1" x14ac:dyDescent="0.25">
      <c r="A35" s="178"/>
      <c r="B35" s="20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78"/>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78"/>
      <c r="AM35" s="632">
        <f t="shared" ref="AM35:AM43" si="0">IF(AO35="","",AM34+1)</f>
        <v>6</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78"/>
      <c r="BE35" s="632" t="str">
        <f t="shared" ref="BE35:BE43" si="1">IF(BG35="","",BE34+1)</f>
        <v/>
      </c>
      <c r="BF35" s="632"/>
      <c r="BG35" s="633"/>
      <c r="BH35" s="633"/>
      <c r="BI35" s="633"/>
      <c r="BJ35" s="633"/>
      <c r="BK35" s="633"/>
      <c r="BL35" s="633"/>
      <c r="BM35" s="633"/>
      <c r="BN35" s="633"/>
      <c r="BO35" s="633"/>
      <c r="BP35" s="633"/>
      <c r="BQ35" s="633"/>
      <c r="BR35" s="633"/>
      <c r="BS35" s="633"/>
      <c r="BT35" s="633"/>
      <c r="BU35" s="633"/>
      <c r="BV35" s="178"/>
      <c r="BW35" s="632">
        <f t="shared" ref="BW35:BW43" si="2">IF(BY35="","",BW34+1)</f>
        <v>8</v>
      </c>
      <c r="BX35" s="632"/>
      <c r="BY35" s="633" t="str">
        <f>IF('各会計、関係団体の財政状況及び健全化判断比率'!B69="","",'各会計、関係団体の財政状況及び健全化判断比率'!B69)</f>
        <v>新潟県中東福祉事務組合</v>
      </c>
      <c r="BZ35" s="633"/>
      <c r="CA35" s="633"/>
      <c r="CB35" s="633"/>
      <c r="CC35" s="633"/>
      <c r="CD35" s="633"/>
      <c r="CE35" s="633"/>
      <c r="CF35" s="633"/>
      <c r="CG35" s="633"/>
      <c r="CH35" s="633"/>
      <c r="CI35" s="633"/>
      <c r="CJ35" s="633"/>
      <c r="CK35" s="633"/>
      <c r="CL35" s="633"/>
      <c r="CM35" s="633"/>
      <c r="CN35" s="178"/>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G35" s="634" t="str">
        <f>IF('各会計、関係団体の財政状況及び健全化判断比率'!BR8="","",'各会計、関係団体の財政状況及び健全化判断比率'!BR8)</f>
        <v/>
      </c>
      <c r="DH35" s="634"/>
      <c r="DI35" s="205"/>
    </row>
    <row r="36" spans="1:113" ht="32.25" customHeight="1" x14ac:dyDescent="0.25">
      <c r="A36" s="178"/>
      <c r="B36" s="20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78"/>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78"/>
      <c r="AM36" s="632" t="str">
        <f t="shared" si="0"/>
        <v/>
      </c>
      <c r="AN36" s="632"/>
      <c r="AO36" s="633"/>
      <c r="AP36" s="633"/>
      <c r="AQ36" s="633"/>
      <c r="AR36" s="633"/>
      <c r="AS36" s="633"/>
      <c r="AT36" s="633"/>
      <c r="AU36" s="633"/>
      <c r="AV36" s="633"/>
      <c r="AW36" s="633"/>
      <c r="AX36" s="633"/>
      <c r="AY36" s="633"/>
      <c r="AZ36" s="633"/>
      <c r="BA36" s="633"/>
      <c r="BB36" s="633"/>
      <c r="BC36" s="633"/>
      <c r="BD36" s="178"/>
      <c r="BE36" s="632" t="str">
        <f t="shared" si="1"/>
        <v/>
      </c>
      <c r="BF36" s="632"/>
      <c r="BG36" s="633"/>
      <c r="BH36" s="633"/>
      <c r="BI36" s="633"/>
      <c r="BJ36" s="633"/>
      <c r="BK36" s="633"/>
      <c r="BL36" s="633"/>
      <c r="BM36" s="633"/>
      <c r="BN36" s="633"/>
      <c r="BO36" s="633"/>
      <c r="BP36" s="633"/>
      <c r="BQ36" s="633"/>
      <c r="BR36" s="633"/>
      <c r="BS36" s="633"/>
      <c r="BT36" s="633"/>
      <c r="BU36" s="633"/>
      <c r="BV36" s="178"/>
      <c r="BW36" s="632">
        <f t="shared" si="2"/>
        <v>9</v>
      </c>
      <c r="BX36" s="632"/>
      <c r="BY36" s="633" t="str">
        <f>IF('各会計、関係団体の財政状況及び健全化判断比率'!B70="","",'各会計、関係団体の財政状況及び健全化判断比率'!B70)</f>
        <v>さくら福祉保健事務組合（一般会計）</v>
      </c>
      <c r="BZ36" s="633"/>
      <c r="CA36" s="633"/>
      <c r="CB36" s="633"/>
      <c r="CC36" s="633"/>
      <c r="CD36" s="633"/>
      <c r="CE36" s="633"/>
      <c r="CF36" s="633"/>
      <c r="CG36" s="633"/>
      <c r="CH36" s="633"/>
      <c r="CI36" s="633"/>
      <c r="CJ36" s="633"/>
      <c r="CK36" s="633"/>
      <c r="CL36" s="633"/>
      <c r="CM36" s="633"/>
      <c r="CN36" s="178"/>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G36" s="634" t="str">
        <f>IF('各会計、関係団体の財政状況及び健全化判断比率'!BR9="","",'各会計、関係団体の財政状況及び健全化判断比率'!BR9)</f>
        <v/>
      </c>
      <c r="DH36" s="634"/>
      <c r="DI36" s="205"/>
    </row>
    <row r="37" spans="1:113" ht="32.25" customHeight="1" x14ac:dyDescent="0.25">
      <c r="A37" s="178"/>
      <c r="B37" s="20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78"/>
      <c r="U37" s="632" t="str">
        <f t="shared" si="4"/>
        <v/>
      </c>
      <c r="V37" s="632"/>
      <c r="W37" s="633"/>
      <c r="X37" s="633"/>
      <c r="Y37" s="633"/>
      <c r="Z37" s="633"/>
      <c r="AA37" s="633"/>
      <c r="AB37" s="633"/>
      <c r="AC37" s="633"/>
      <c r="AD37" s="633"/>
      <c r="AE37" s="633"/>
      <c r="AF37" s="633"/>
      <c r="AG37" s="633"/>
      <c r="AH37" s="633"/>
      <c r="AI37" s="633"/>
      <c r="AJ37" s="633"/>
      <c r="AK37" s="633"/>
      <c r="AL37" s="178"/>
      <c r="AM37" s="632" t="str">
        <f t="shared" si="0"/>
        <v/>
      </c>
      <c r="AN37" s="632"/>
      <c r="AO37" s="633"/>
      <c r="AP37" s="633"/>
      <c r="AQ37" s="633"/>
      <c r="AR37" s="633"/>
      <c r="AS37" s="633"/>
      <c r="AT37" s="633"/>
      <c r="AU37" s="633"/>
      <c r="AV37" s="633"/>
      <c r="AW37" s="633"/>
      <c r="AX37" s="633"/>
      <c r="AY37" s="633"/>
      <c r="AZ37" s="633"/>
      <c r="BA37" s="633"/>
      <c r="BB37" s="633"/>
      <c r="BC37" s="633"/>
      <c r="BD37" s="178"/>
      <c r="BE37" s="632" t="str">
        <f t="shared" si="1"/>
        <v/>
      </c>
      <c r="BF37" s="632"/>
      <c r="BG37" s="633"/>
      <c r="BH37" s="633"/>
      <c r="BI37" s="633"/>
      <c r="BJ37" s="633"/>
      <c r="BK37" s="633"/>
      <c r="BL37" s="633"/>
      <c r="BM37" s="633"/>
      <c r="BN37" s="633"/>
      <c r="BO37" s="633"/>
      <c r="BP37" s="633"/>
      <c r="BQ37" s="633"/>
      <c r="BR37" s="633"/>
      <c r="BS37" s="633"/>
      <c r="BT37" s="633"/>
      <c r="BU37" s="633"/>
      <c r="BV37" s="178"/>
      <c r="BW37" s="632">
        <f t="shared" si="2"/>
        <v>10</v>
      </c>
      <c r="BX37" s="632"/>
      <c r="BY37" s="633" t="str">
        <f>IF('各会計、関係団体の財政状況及び健全化判断比率'!B71="","",'各会計、関係団体の財政状況及び健全化判断比率'!B71)</f>
        <v>さくら福祉保健事務組合（病院事業会計）</v>
      </c>
      <c r="BZ37" s="633"/>
      <c r="CA37" s="633"/>
      <c r="CB37" s="633"/>
      <c r="CC37" s="633"/>
      <c r="CD37" s="633"/>
      <c r="CE37" s="633"/>
      <c r="CF37" s="633"/>
      <c r="CG37" s="633"/>
      <c r="CH37" s="633"/>
      <c r="CI37" s="633"/>
      <c r="CJ37" s="633"/>
      <c r="CK37" s="633"/>
      <c r="CL37" s="633"/>
      <c r="CM37" s="633"/>
      <c r="CN37" s="178"/>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G37" s="634" t="str">
        <f>IF('各会計、関係団体の財政状況及び健全化判断比率'!BR10="","",'各会計、関係団体の財政状況及び健全化判断比率'!BR10)</f>
        <v/>
      </c>
      <c r="DH37" s="634"/>
      <c r="DI37" s="205"/>
    </row>
    <row r="38" spans="1:113" ht="32.25" customHeight="1" x14ac:dyDescent="0.25">
      <c r="A38" s="178"/>
      <c r="B38" s="20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78"/>
      <c r="U38" s="632" t="str">
        <f t="shared" si="4"/>
        <v/>
      </c>
      <c r="V38" s="632"/>
      <c r="W38" s="633"/>
      <c r="X38" s="633"/>
      <c r="Y38" s="633"/>
      <c r="Z38" s="633"/>
      <c r="AA38" s="633"/>
      <c r="AB38" s="633"/>
      <c r="AC38" s="633"/>
      <c r="AD38" s="633"/>
      <c r="AE38" s="633"/>
      <c r="AF38" s="633"/>
      <c r="AG38" s="633"/>
      <c r="AH38" s="633"/>
      <c r="AI38" s="633"/>
      <c r="AJ38" s="633"/>
      <c r="AK38" s="633"/>
      <c r="AL38" s="178"/>
      <c r="AM38" s="632" t="str">
        <f t="shared" si="0"/>
        <v/>
      </c>
      <c r="AN38" s="632"/>
      <c r="AO38" s="633"/>
      <c r="AP38" s="633"/>
      <c r="AQ38" s="633"/>
      <c r="AR38" s="633"/>
      <c r="AS38" s="633"/>
      <c r="AT38" s="633"/>
      <c r="AU38" s="633"/>
      <c r="AV38" s="633"/>
      <c r="AW38" s="633"/>
      <c r="AX38" s="633"/>
      <c r="AY38" s="633"/>
      <c r="AZ38" s="633"/>
      <c r="BA38" s="633"/>
      <c r="BB38" s="633"/>
      <c r="BC38" s="633"/>
      <c r="BD38" s="178"/>
      <c r="BE38" s="632" t="str">
        <f t="shared" si="1"/>
        <v/>
      </c>
      <c r="BF38" s="632"/>
      <c r="BG38" s="633"/>
      <c r="BH38" s="633"/>
      <c r="BI38" s="633"/>
      <c r="BJ38" s="633"/>
      <c r="BK38" s="633"/>
      <c r="BL38" s="633"/>
      <c r="BM38" s="633"/>
      <c r="BN38" s="633"/>
      <c r="BO38" s="633"/>
      <c r="BP38" s="633"/>
      <c r="BQ38" s="633"/>
      <c r="BR38" s="633"/>
      <c r="BS38" s="633"/>
      <c r="BT38" s="633"/>
      <c r="BU38" s="633"/>
      <c r="BV38" s="178"/>
      <c r="BW38" s="632">
        <f t="shared" si="2"/>
        <v>11</v>
      </c>
      <c r="BX38" s="632"/>
      <c r="BY38" s="633" t="str">
        <f>IF('各会計、関係団体の財政状況及び健全化判断比率'!B72="","",'各会計、関係団体の財政状況及び健全化判断比率'!B72)</f>
        <v>新潟県市町村総合事務組合（一般会計）</v>
      </c>
      <c r="BZ38" s="633"/>
      <c r="CA38" s="633"/>
      <c r="CB38" s="633"/>
      <c r="CC38" s="633"/>
      <c r="CD38" s="633"/>
      <c r="CE38" s="633"/>
      <c r="CF38" s="633"/>
      <c r="CG38" s="633"/>
      <c r="CH38" s="633"/>
      <c r="CI38" s="633"/>
      <c r="CJ38" s="633"/>
      <c r="CK38" s="633"/>
      <c r="CL38" s="633"/>
      <c r="CM38" s="633"/>
      <c r="CN38" s="178"/>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G38" s="634" t="str">
        <f>IF('各会計、関係団体の財政状況及び健全化判断比率'!BR11="","",'各会計、関係団体の財政状況及び健全化判断比率'!BR11)</f>
        <v/>
      </c>
      <c r="DH38" s="634"/>
      <c r="DI38" s="205"/>
    </row>
    <row r="39" spans="1:113" ht="32.25" customHeight="1" x14ac:dyDescent="0.25">
      <c r="A39" s="178"/>
      <c r="B39" s="20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78"/>
      <c r="U39" s="632" t="str">
        <f t="shared" si="4"/>
        <v/>
      </c>
      <c r="V39" s="632"/>
      <c r="W39" s="633"/>
      <c r="X39" s="633"/>
      <c r="Y39" s="633"/>
      <c r="Z39" s="633"/>
      <c r="AA39" s="633"/>
      <c r="AB39" s="633"/>
      <c r="AC39" s="633"/>
      <c r="AD39" s="633"/>
      <c r="AE39" s="633"/>
      <c r="AF39" s="633"/>
      <c r="AG39" s="633"/>
      <c r="AH39" s="633"/>
      <c r="AI39" s="633"/>
      <c r="AJ39" s="633"/>
      <c r="AK39" s="633"/>
      <c r="AL39" s="178"/>
      <c r="AM39" s="632" t="str">
        <f t="shared" si="0"/>
        <v/>
      </c>
      <c r="AN39" s="632"/>
      <c r="AO39" s="633"/>
      <c r="AP39" s="633"/>
      <c r="AQ39" s="633"/>
      <c r="AR39" s="633"/>
      <c r="AS39" s="633"/>
      <c r="AT39" s="633"/>
      <c r="AU39" s="633"/>
      <c r="AV39" s="633"/>
      <c r="AW39" s="633"/>
      <c r="AX39" s="633"/>
      <c r="AY39" s="633"/>
      <c r="AZ39" s="633"/>
      <c r="BA39" s="633"/>
      <c r="BB39" s="633"/>
      <c r="BC39" s="633"/>
      <c r="BD39" s="178"/>
      <c r="BE39" s="632" t="str">
        <f t="shared" si="1"/>
        <v/>
      </c>
      <c r="BF39" s="632"/>
      <c r="BG39" s="633"/>
      <c r="BH39" s="633"/>
      <c r="BI39" s="633"/>
      <c r="BJ39" s="633"/>
      <c r="BK39" s="633"/>
      <c r="BL39" s="633"/>
      <c r="BM39" s="633"/>
      <c r="BN39" s="633"/>
      <c r="BO39" s="633"/>
      <c r="BP39" s="633"/>
      <c r="BQ39" s="633"/>
      <c r="BR39" s="633"/>
      <c r="BS39" s="633"/>
      <c r="BT39" s="633"/>
      <c r="BU39" s="633"/>
      <c r="BV39" s="178"/>
      <c r="BW39" s="632">
        <f t="shared" si="2"/>
        <v>12</v>
      </c>
      <c r="BX39" s="632"/>
      <c r="BY39" s="633" t="str">
        <f>IF('各会計、関係団体の財政状況及び健全化判断比率'!B73="","",'各会計、関係団体の財政状況及び健全化判断比率'!B73)</f>
        <v>新潟県市町村総合事務組合（職員退職手当支給事業特別会計）</v>
      </c>
      <c r="BZ39" s="633"/>
      <c r="CA39" s="633"/>
      <c r="CB39" s="633"/>
      <c r="CC39" s="633"/>
      <c r="CD39" s="633"/>
      <c r="CE39" s="633"/>
      <c r="CF39" s="633"/>
      <c r="CG39" s="633"/>
      <c r="CH39" s="633"/>
      <c r="CI39" s="633"/>
      <c r="CJ39" s="633"/>
      <c r="CK39" s="633"/>
      <c r="CL39" s="633"/>
      <c r="CM39" s="633"/>
      <c r="CN39" s="178"/>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G39" s="634" t="str">
        <f>IF('各会計、関係団体の財政状況及び健全化判断比率'!BR12="","",'各会計、関係団体の財政状況及び健全化判断比率'!BR12)</f>
        <v/>
      </c>
      <c r="DH39" s="634"/>
      <c r="DI39" s="205"/>
    </row>
    <row r="40" spans="1:113" ht="32.25" customHeight="1" x14ac:dyDescent="0.25">
      <c r="A40" s="178"/>
      <c r="B40" s="20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78"/>
      <c r="U40" s="632" t="str">
        <f t="shared" si="4"/>
        <v/>
      </c>
      <c r="V40" s="632"/>
      <c r="W40" s="633"/>
      <c r="X40" s="633"/>
      <c r="Y40" s="633"/>
      <c r="Z40" s="633"/>
      <c r="AA40" s="633"/>
      <c r="AB40" s="633"/>
      <c r="AC40" s="633"/>
      <c r="AD40" s="633"/>
      <c r="AE40" s="633"/>
      <c r="AF40" s="633"/>
      <c r="AG40" s="633"/>
      <c r="AH40" s="633"/>
      <c r="AI40" s="633"/>
      <c r="AJ40" s="633"/>
      <c r="AK40" s="633"/>
      <c r="AL40" s="178"/>
      <c r="AM40" s="632" t="str">
        <f t="shared" si="0"/>
        <v/>
      </c>
      <c r="AN40" s="632"/>
      <c r="AO40" s="633"/>
      <c r="AP40" s="633"/>
      <c r="AQ40" s="633"/>
      <c r="AR40" s="633"/>
      <c r="AS40" s="633"/>
      <c r="AT40" s="633"/>
      <c r="AU40" s="633"/>
      <c r="AV40" s="633"/>
      <c r="AW40" s="633"/>
      <c r="AX40" s="633"/>
      <c r="AY40" s="633"/>
      <c r="AZ40" s="633"/>
      <c r="BA40" s="633"/>
      <c r="BB40" s="633"/>
      <c r="BC40" s="633"/>
      <c r="BD40" s="178"/>
      <c r="BE40" s="632" t="str">
        <f t="shared" si="1"/>
        <v/>
      </c>
      <c r="BF40" s="632"/>
      <c r="BG40" s="633"/>
      <c r="BH40" s="633"/>
      <c r="BI40" s="633"/>
      <c r="BJ40" s="633"/>
      <c r="BK40" s="633"/>
      <c r="BL40" s="633"/>
      <c r="BM40" s="633"/>
      <c r="BN40" s="633"/>
      <c r="BO40" s="633"/>
      <c r="BP40" s="633"/>
      <c r="BQ40" s="633"/>
      <c r="BR40" s="633"/>
      <c r="BS40" s="633"/>
      <c r="BT40" s="633"/>
      <c r="BU40" s="633"/>
      <c r="BV40" s="178"/>
      <c r="BW40" s="632">
        <f t="shared" si="2"/>
        <v>13</v>
      </c>
      <c r="BX40" s="632"/>
      <c r="BY40" s="633" t="str">
        <f>IF('各会計、関係団体の財政状況及び健全化判断比率'!B74="","",'各会計、関係団体の財政状況及び健全化判断比率'!B74)</f>
        <v>新潟県市町村総合事務組合（消防団員等公務災害補償事業特別会計）</v>
      </c>
      <c r="BZ40" s="633"/>
      <c r="CA40" s="633"/>
      <c r="CB40" s="633"/>
      <c r="CC40" s="633"/>
      <c r="CD40" s="633"/>
      <c r="CE40" s="633"/>
      <c r="CF40" s="633"/>
      <c r="CG40" s="633"/>
      <c r="CH40" s="633"/>
      <c r="CI40" s="633"/>
      <c r="CJ40" s="633"/>
      <c r="CK40" s="633"/>
      <c r="CL40" s="633"/>
      <c r="CM40" s="633"/>
      <c r="CN40" s="178"/>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G40" s="634" t="str">
        <f>IF('各会計、関係団体の財政状況及び健全化判断比率'!BR13="","",'各会計、関係団体の財政状況及び健全化判断比率'!BR13)</f>
        <v/>
      </c>
      <c r="DH40" s="634"/>
      <c r="DI40" s="205"/>
    </row>
    <row r="41" spans="1:113" ht="32.25" customHeight="1" x14ac:dyDescent="0.25">
      <c r="A41" s="178"/>
      <c r="B41" s="20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78"/>
      <c r="U41" s="632" t="str">
        <f t="shared" si="4"/>
        <v/>
      </c>
      <c r="V41" s="632"/>
      <c r="W41" s="633"/>
      <c r="X41" s="633"/>
      <c r="Y41" s="633"/>
      <c r="Z41" s="633"/>
      <c r="AA41" s="633"/>
      <c r="AB41" s="633"/>
      <c r="AC41" s="633"/>
      <c r="AD41" s="633"/>
      <c r="AE41" s="633"/>
      <c r="AF41" s="633"/>
      <c r="AG41" s="633"/>
      <c r="AH41" s="633"/>
      <c r="AI41" s="633"/>
      <c r="AJ41" s="633"/>
      <c r="AK41" s="633"/>
      <c r="AL41" s="178"/>
      <c r="AM41" s="632" t="str">
        <f t="shared" si="0"/>
        <v/>
      </c>
      <c r="AN41" s="632"/>
      <c r="AO41" s="633"/>
      <c r="AP41" s="633"/>
      <c r="AQ41" s="633"/>
      <c r="AR41" s="633"/>
      <c r="AS41" s="633"/>
      <c r="AT41" s="633"/>
      <c r="AU41" s="633"/>
      <c r="AV41" s="633"/>
      <c r="AW41" s="633"/>
      <c r="AX41" s="633"/>
      <c r="AY41" s="633"/>
      <c r="AZ41" s="633"/>
      <c r="BA41" s="633"/>
      <c r="BB41" s="633"/>
      <c r="BC41" s="633"/>
      <c r="BD41" s="178"/>
      <c r="BE41" s="632" t="str">
        <f t="shared" si="1"/>
        <v/>
      </c>
      <c r="BF41" s="632"/>
      <c r="BG41" s="633"/>
      <c r="BH41" s="633"/>
      <c r="BI41" s="633"/>
      <c r="BJ41" s="633"/>
      <c r="BK41" s="633"/>
      <c r="BL41" s="633"/>
      <c r="BM41" s="633"/>
      <c r="BN41" s="633"/>
      <c r="BO41" s="633"/>
      <c r="BP41" s="633"/>
      <c r="BQ41" s="633"/>
      <c r="BR41" s="633"/>
      <c r="BS41" s="633"/>
      <c r="BT41" s="633"/>
      <c r="BU41" s="633"/>
      <c r="BV41" s="178"/>
      <c r="BW41" s="632">
        <f t="shared" si="2"/>
        <v>14</v>
      </c>
      <c r="BX41" s="632"/>
      <c r="BY41" s="633" t="str">
        <f>IF('各会計、関係団体の財政状況及び健全化判断比率'!B75="","",'各会計、関係団体の財政状況及び健全化判断比率'!B75)</f>
        <v>新潟県市町村総合事務組合（消防賞じゅつ金支給事業特別会計）</v>
      </c>
      <c r="BZ41" s="633"/>
      <c r="CA41" s="633"/>
      <c r="CB41" s="633"/>
      <c r="CC41" s="633"/>
      <c r="CD41" s="633"/>
      <c r="CE41" s="633"/>
      <c r="CF41" s="633"/>
      <c r="CG41" s="633"/>
      <c r="CH41" s="633"/>
      <c r="CI41" s="633"/>
      <c r="CJ41" s="633"/>
      <c r="CK41" s="633"/>
      <c r="CL41" s="633"/>
      <c r="CM41" s="633"/>
      <c r="CN41" s="178"/>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G41" s="634" t="str">
        <f>IF('各会計、関係団体の財政状況及び健全化判断比率'!BR14="","",'各会計、関係団体の財政状況及び健全化判断比率'!BR14)</f>
        <v/>
      </c>
      <c r="DH41" s="634"/>
      <c r="DI41" s="205"/>
    </row>
    <row r="42" spans="1:113" ht="32.25" customHeight="1" x14ac:dyDescent="0.25">
      <c r="B42" s="20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78"/>
      <c r="U42" s="632" t="str">
        <f t="shared" si="4"/>
        <v/>
      </c>
      <c r="V42" s="632"/>
      <c r="W42" s="633"/>
      <c r="X42" s="633"/>
      <c r="Y42" s="633"/>
      <c r="Z42" s="633"/>
      <c r="AA42" s="633"/>
      <c r="AB42" s="633"/>
      <c r="AC42" s="633"/>
      <c r="AD42" s="633"/>
      <c r="AE42" s="633"/>
      <c r="AF42" s="633"/>
      <c r="AG42" s="633"/>
      <c r="AH42" s="633"/>
      <c r="AI42" s="633"/>
      <c r="AJ42" s="633"/>
      <c r="AK42" s="633"/>
      <c r="AL42" s="178"/>
      <c r="AM42" s="632" t="str">
        <f t="shared" si="0"/>
        <v/>
      </c>
      <c r="AN42" s="632"/>
      <c r="AO42" s="633"/>
      <c r="AP42" s="633"/>
      <c r="AQ42" s="633"/>
      <c r="AR42" s="633"/>
      <c r="AS42" s="633"/>
      <c r="AT42" s="633"/>
      <c r="AU42" s="633"/>
      <c r="AV42" s="633"/>
      <c r="AW42" s="633"/>
      <c r="AX42" s="633"/>
      <c r="AY42" s="633"/>
      <c r="AZ42" s="633"/>
      <c r="BA42" s="633"/>
      <c r="BB42" s="633"/>
      <c r="BC42" s="633"/>
      <c r="BD42" s="178"/>
      <c r="BE42" s="632" t="str">
        <f t="shared" si="1"/>
        <v/>
      </c>
      <c r="BF42" s="632"/>
      <c r="BG42" s="633"/>
      <c r="BH42" s="633"/>
      <c r="BI42" s="633"/>
      <c r="BJ42" s="633"/>
      <c r="BK42" s="633"/>
      <c r="BL42" s="633"/>
      <c r="BM42" s="633"/>
      <c r="BN42" s="633"/>
      <c r="BO42" s="633"/>
      <c r="BP42" s="633"/>
      <c r="BQ42" s="633"/>
      <c r="BR42" s="633"/>
      <c r="BS42" s="633"/>
      <c r="BT42" s="633"/>
      <c r="BU42" s="633"/>
      <c r="BV42" s="178"/>
      <c r="BW42" s="632">
        <f t="shared" si="2"/>
        <v>15</v>
      </c>
      <c r="BX42" s="632"/>
      <c r="BY42" s="633" t="str">
        <f>IF('各会計、関係団体の財政状況及び健全化判断比率'!B76="","",'各会計、関係団体の財政状況及び健全化判断比率'!B76)</f>
        <v>新潟県市町村総合事務組合（非常勤職員公務災害補償等特別会計）</v>
      </c>
      <c r="BZ42" s="633"/>
      <c r="CA42" s="633"/>
      <c r="CB42" s="633"/>
      <c r="CC42" s="633"/>
      <c r="CD42" s="633"/>
      <c r="CE42" s="633"/>
      <c r="CF42" s="633"/>
      <c r="CG42" s="633"/>
      <c r="CH42" s="633"/>
      <c r="CI42" s="633"/>
      <c r="CJ42" s="633"/>
      <c r="CK42" s="633"/>
      <c r="CL42" s="633"/>
      <c r="CM42" s="633"/>
      <c r="CN42" s="178"/>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G42" s="634" t="str">
        <f>IF('各会計、関係団体の財政状況及び健全化判断比率'!BR15="","",'各会計、関係団体の財政状況及び健全化判断比率'!BR15)</f>
        <v/>
      </c>
      <c r="DH42" s="634"/>
      <c r="DI42" s="205"/>
    </row>
    <row r="43" spans="1:113" ht="32.25" customHeight="1" x14ac:dyDescent="0.25">
      <c r="B43" s="20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78"/>
      <c r="U43" s="632" t="str">
        <f t="shared" si="4"/>
        <v/>
      </c>
      <c r="V43" s="632"/>
      <c r="W43" s="633"/>
      <c r="X43" s="633"/>
      <c r="Y43" s="633"/>
      <c r="Z43" s="633"/>
      <c r="AA43" s="633"/>
      <c r="AB43" s="633"/>
      <c r="AC43" s="633"/>
      <c r="AD43" s="633"/>
      <c r="AE43" s="633"/>
      <c r="AF43" s="633"/>
      <c r="AG43" s="633"/>
      <c r="AH43" s="633"/>
      <c r="AI43" s="633"/>
      <c r="AJ43" s="633"/>
      <c r="AK43" s="633"/>
      <c r="AL43" s="178"/>
      <c r="AM43" s="632" t="str">
        <f t="shared" si="0"/>
        <v/>
      </c>
      <c r="AN43" s="632"/>
      <c r="AO43" s="633"/>
      <c r="AP43" s="633"/>
      <c r="AQ43" s="633"/>
      <c r="AR43" s="633"/>
      <c r="AS43" s="633"/>
      <c r="AT43" s="633"/>
      <c r="AU43" s="633"/>
      <c r="AV43" s="633"/>
      <c r="AW43" s="633"/>
      <c r="AX43" s="633"/>
      <c r="AY43" s="633"/>
      <c r="AZ43" s="633"/>
      <c r="BA43" s="633"/>
      <c r="BB43" s="633"/>
      <c r="BC43" s="633"/>
      <c r="BD43" s="178"/>
      <c r="BE43" s="632" t="str">
        <f t="shared" si="1"/>
        <v/>
      </c>
      <c r="BF43" s="632"/>
      <c r="BG43" s="633"/>
      <c r="BH43" s="633"/>
      <c r="BI43" s="633"/>
      <c r="BJ43" s="633"/>
      <c r="BK43" s="633"/>
      <c r="BL43" s="633"/>
      <c r="BM43" s="633"/>
      <c r="BN43" s="633"/>
      <c r="BO43" s="633"/>
      <c r="BP43" s="633"/>
      <c r="BQ43" s="633"/>
      <c r="BR43" s="633"/>
      <c r="BS43" s="633"/>
      <c r="BT43" s="633"/>
      <c r="BU43" s="633"/>
      <c r="BV43" s="178"/>
      <c r="BW43" s="632">
        <f t="shared" si="2"/>
        <v>16</v>
      </c>
      <c r="BX43" s="632"/>
      <c r="BY43" s="633" t="str">
        <f>IF('各会計、関係団体の財政状況及び健全化判断比率'!B77="","",'各会計、関係団体の財政状況及び健全化判断比率'!B77)</f>
        <v>新潟県市町村総合事務組合（交通災害共済事業特別会計）</v>
      </c>
      <c r="BZ43" s="633"/>
      <c r="CA43" s="633"/>
      <c r="CB43" s="633"/>
      <c r="CC43" s="633"/>
      <c r="CD43" s="633"/>
      <c r="CE43" s="633"/>
      <c r="CF43" s="633"/>
      <c r="CG43" s="633"/>
      <c r="CH43" s="633"/>
      <c r="CI43" s="633"/>
      <c r="CJ43" s="633"/>
      <c r="CK43" s="633"/>
      <c r="CL43" s="633"/>
      <c r="CM43" s="633"/>
      <c r="CN43" s="178"/>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G43" s="634" t="str">
        <f>IF('各会計、関係団体の財政状況及び健全化判断比率'!BR16="","",'各会計、関係団体の財政状況及び健全化判断比率'!BR16)</f>
        <v/>
      </c>
      <c r="DH43" s="634"/>
      <c r="DI43" s="205"/>
    </row>
    <row r="44" spans="1:113" ht="13.5" customHeight="1" thickBot="1" x14ac:dyDescent="0.3">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5"/>
    <row r="46" spans="1:113" x14ac:dyDescent="0.25">
      <c r="B46" s="177" t="s">
        <v>200</v>
      </c>
      <c r="E46" s="635" t="s">
        <v>201</v>
      </c>
      <c r="F46" s="635"/>
      <c r="G46" s="635"/>
      <c r="H46" s="635"/>
      <c r="I46" s="635"/>
      <c r="J46" s="635"/>
      <c r="K46" s="635"/>
      <c r="L46" s="635"/>
      <c r="M46" s="635"/>
      <c r="N46" s="635"/>
      <c r="O46" s="635"/>
      <c r="P46" s="635"/>
      <c r="Q46" s="635"/>
      <c r="R46" s="635"/>
      <c r="S46" s="635"/>
      <c r="T46" s="635"/>
      <c r="U46" s="635"/>
      <c r="V46" s="635"/>
      <c r="W46" s="635"/>
      <c r="X46" s="635"/>
      <c r="Y46" s="635"/>
      <c r="Z46" s="635"/>
      <c r="AA46" s="635"/>
      <c r="AB46" s="635"/>
      <c r="AC46" s="635"/>
      <c r="AD46" s="635"/>
      <c r="AE46" s="635"/>
      <c r="AF46" s="635"/>
      <c r="AG46" s="635"/>
      <c r="AH46" s="635"/>
      <c r="AI46" s="635"/>
      <c r="AJ46" s="635"/>
      <c r="AK46" s="635"/>
      <c r="AL46" s="635"/>
      <c r="AM46" s="635"/>
      <c r="AN46" s="635"/>
      <c r="AO46" s="635"/>
      <c r="AP46" s="635"/>
      <c r="AQ46" s="635"/>
      <c r="AR46" s="635"/>
      <c r="AS46" s="635"/>
      <c r="AT46" s="635"/>
      <c r="AU46" s="635"/>
      <c r="AV46" s="635"/>
      <c r="AW46" s="635"/>
      <c r="AX46" s="635"/>
      <c r="AY46" s="635"/>
      <c r="AZ46" s="635"/>
      <c r="BA46" s="635"/>
      <c r="BB46" s="635"/>
      <c r="BC46" s="635"/>
      <c r="BD46" s="635"/>
      <c r="BE46" s="635"/>
      <c r="BF46" s="635"/>
      <c r="BG46" s="635"/>
      <c r="BH46" s="635"/>
      <c r="BI46" s="635"/>
      <c r="BJ46" s="635"/>
      <c r="BK46" s="635"/>
      <c r="BL46" s="635"/>
      <c r="BM46" s="635"/>
      <c r="BN46" s="635"/>
      <c r="BO46" s="635"/>
      <c r="BP46" s="635"/>
      <c r="BQ46" s="635"/>
      <c r="BR46" s="635"/>
      <c r="BS46" s="635"/>
      <c r="BT46" s="635"/>
      <c r="BU46" s="635"/>
      <c r="BV46" s="635"/>
      <c r="BW46" s="635"/>
      <c r="BX46" s="635"/>
      <c r="BY46" s="635"/>
      <c r="BZ46" s="635"/>
      <c r="CA46" s="635"/>
      <c r="CB46" s="635"/>
      <c r="CC46" s="635"/>
      <c r="CD46" s="635"/>
      <c r="CE46" s="635"/>
      <c r="CF46" s="635"/>
      <c r="CG46" s="635"/>
      <c r="CH46" s="635"/>
      <c r="CI46" s="635"/>
      <c r="CJ46" s="635"/>
      <c r="CK46" s="635"/>
      <c r="CL46" s="635"/>
      <c r="CM46" s="635"/>
      <c r="CN46" s="635"/>
      <c r="CO46" s="635"/>
      <c r="CP46" s="635"/>
      <c r="CQ46" s="635"/>
      <c r="CR46" s="635"/>
      <c r="CS46" s="635"/>
      <c r="CT46" s="635"/>
      <c r="CU46" s="635"/>
      <c r="CV46" s="635"/>
      <c r="CW46" s="635"/>
      <c r="CX46" s="635"/>
      <c r="CY46" s="635"/>
      <c r="CZ46" s="635"/>
      <c r="DA46" s="635"/>
      <c r="DB46" s="635"/>
      <c r="DC46" s="635"/>
      <c r="DD46" s="635"/>
      <c r="DE46" s="635"/>
      <c r="DF46" s="635"/>
      <c r="DG46" s="635"/>
      <c r="DH46" s="635"/>
      <c r="DI46" s="635"/>
    </row>
    <row r="47" spans="1:113" x14ac:dyDescent="0.25">
      <c r="E47" s="635" t="s">
        <v>202</v>
      </c>
      <c r="F47" s="635"/>
      <c r="G47" s="635"/>
      <c r="H47" s="635"/>
      <c r="I47" s="635"/>
      <c r="J47" s="635"/>
      <c r="K47" s="635"/>
      <c r="L47" s="635"/>
      <c r="M47" s="635"/>
      <c r="N47" s="635"/>
      <c r="O47" s="635"/>
      <c r="P47" s="635"/>
      <c r="Q47" s="635"/>
      <c r="R47" s="635"/>
      <c r="S47" s="635"/>
      <c r="T47" s="635"/>
      <c r="U47" s="635"/>
      <c r="V47" s="635"/>
      <c r="W47" s="635"/>
      <c r="X47" s="635"/>
      <c r="Y47" s="635"/>
      <c r="Z47" s="635"/>
      <c r="AA47" s="635"/>
      <c r="AB47" s="635"/>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5"/>
      <c r="AY47" s="635"/>
      <c r="AZ47" s="635"/>
      <c r="BA47" s="635"/>
      <c r="BB47" s="635"/>
      <c r="BC47" s="635"/>
      <c r="BD47" s="635"/>
      <c r="BE47" s="635"/>
      <c r="BF47" s="635"/>
      <c r="BG47" s="635"/>
      <c r="BH47" s="635"/>
      <c r="BI47" s="635"/>
      <c r="BJ47" s="635"/>
      <c r="BK47" s="635"/>
      <c r="BL47" s="635"/>
      <c r="BM47" s="635"/>
      <c r="BN47" s="635"/>
      <c r="BO47" s="635"/>
      <c r="BP47" s="635"/>
      <c r="BQ47" s="635"/>
      <c r="BR47" s="635"/>
      <c r="BS47" s="635"/>
      <c r="BT47" s="635"/>
      <c r="BU47" s="635"/>
      <c r="BV47" s="635"/>
      <c r="BW47" s="635"/>
      <c r="BX47" s="635"/>
      <c r="BY47" s="635"/>
      <c r="BZ47" s="635"/>
      <c r="CA47" s="635"/>
      <c r="CB47" s="635"/>
      <c r="CC47" s="635"/>
      <c r="CD47" s="635"/>
      <c r="CE47" s="635"/>
      <c r="CF47" s="635"/>
      <c r="CG47" s="635"/>
      <c r="CH47" s="635"/>
      <c r="CI47" s="635"/>
      <c r="CJ47" s="635"/>
      <c r="CK47" s="635"/>
      <c r="CL47" s="635"/>
      <c r="CM47" s="635"/>
      <c r="CN47" s="635"/>
      <c r="CO47" s="635"/>
      <c r="CP47" s="635"/>
      <c r="CQ47" s="635"/>
      <c r="CR47" s="635"/>
      <c r="CS47" s="635"/>
      <c r="CT47" s="635"/>
      <c r="CU47" s="635"/>
      <c r="CV47" s="635"/>
      <c r="CW47" s="635"/>
      <c r="CX47" s="635"/>
      <c r="CY47" s="635"/>
      <c r="CZ47" s="635"/>
      <c r="DA47" s="635"/>
      <c r="DB47" s="635"/>
      <c r="DC47" s="635"/>
      <c r="DD47" s="635"/>
      <c r="DE47" s="635"/>
      <c r="DF47" s="635"/>
      <c r="DG47" s="635"/>
      <c r="DH47" s="635"/>
      <c r="DI47" s="635"/>
    </row>
    <row r="48" spans="1:113" x14ac:dyDescent="0.25">
      <c r="E48" s="635" t="s">
        <v>203</v>
      </c>
      <c r="F48" s="635"/>
      <c r="G48" s="635"/>
      <c r="H48" s="635"/>
      <c r="I48" s="635"/>
      <c r="J48" s="635"/>
      <c r="K48" s="635"/>
      <c r="L48" s="635"/>
      <c r="M48" s="635"/>
      <c r="N48" s="635"/>
      <c r="O48" s="635"/>
      <c r="P48" s="635"/>
      <c r="Q48" s="635"/>
      <c r="R48" s="635"/>
      <c r="S48" s="635"/>
      <c r="T48" s="635"/>
      <c r="U48" s="635"/>
      <c r="V48" s="635"/>
      <c r="W48" s="635"/>
      <c r="X48" s="635"/>
      <c r="Y48" s="635"/>
      <c r="Z48" s="635"/>
      <c r="AA48" s="635"/>
      <c r="AB48" s="635"/>
      <c r="AC48" s="635"/>
      <c r="AD48" s="635"/>
      <c r="AE48" s="635"/>
      <c r="AF48" s="635"/>
      <c r="AG48" s="635"/>
      <c r="AH48" s="635"/>
      <c r="AI48" s="635"/>
      <c r="AJ48" s="635"/>
      <c r="AK48" s="635"/>
      <c r="AL48" s="635"/>
      <c r="AM48" s="635"/>
      <c r="AN48" s="635"/>
      <c r="AO48" s="635"/>
      <c r="AP48" s="635"/>
      <c r="AQ48" s="635"/>
      <c r="AR48" s="635"/>
      <c r="AS48" s="635"/>
      <c r="AT48" s="635"/>
      <c r="AU48" s="635"/>
      <c r="AV48" s="635"/>
      <c r="AW48" s="635"/>
      <c r="AX48" s="635"/>
      <c r="AY48" s="635"/>
      <c r="AZ48" s="635"/>
      <c r="BA48" s="635"/>
      <c r="BB48" s="635"/>
      <c r="BC48" s="635"/>
      <c r="BD48" s="635"/>
      <c r="BE48" s="635"/>
      <c r="BF48" s="635"/>
      <c r="BG48" s="635"/>
      <c r="BH48" s="635"/>
      <c r="BI48" s="635"/>
      <c r="BJ48" s="635"/>
      <c r="BK48" s="635"/>
      <c r="BL48" s="635"/>
      <c r="BM48" s="635"/>
      <c r="BN48" s="635"/>
      <c r="BO48" s="635"/>
      <c r="BP48" s="635"/>
      <c r="BQ48" s="635"/>
      <c r="BR48" s="635"/>
      <c r="BS48" s="635"/>
      <c r="BT48" s="635"/>
      <c r="BU48" s="635"/>
      <c r="BV48" s="635"/>
      <c r="BW48" s="635"/>
      <c r="BX48" s="635"/>
      <c r="BY48" s="635"/>
      <c r="BZ48" s="635"/>
      <c r="CA48" s="635"/>
      <c r="CB48" s="635"/>
      <c r="CC48" s="635"/>
      <c r="CD48" s="635"/>
      <c r="CE48" s="635"/>
      <c r="CF48" s="635"/>
      <c r="CG48" s="635"/>
      <c r="CH48" s="635"/>
      <c r="CI48" s="635"/>
      <c r="CJ48" s="635"/>
      <c r="CK48" s="635"/>
      <c r="CL48" s="635"/>
      <c r="CM48" s="635"/>
      <c r="CN48" s="635"/>
      <c r="CO48" s="635"/>
      <c r="CP48" s="635"/>
      <c r="CQ48" s="635"/>
      <c r="CR48" s="635"/>
      <c r="CS48" s="635"/>
      <c r="CT48" s="635"/>
      <c r="CU48" s="635"/>
      <c r="CV48" s="635"/>
      <c r="CW48" s="635"/>
      <c r="CX48" s="635"/>
      <c r="CY48" s="635"/>
      <c r="CZ48" s="635"/>
      <c r="DA48" s="635"/>
      <c r="DB48" s="635"/>
      <c r="DC48" s="635"/>
      <c r="DD48" s="635"/>
      <c r="DE48" s="635"/>
      <c r="DF48" s="635"/>
      <c r="DG48" s="635"/>
      <c r="DH48" s="635"/>
      <c r="DI48" s="635"/>
    </row>
    <row r="49" spans="5:113" x14ac:dyDescent="0.25">
      <c r="E49" s="636" t="s">
        <v>204</v>
      </c>
      <c r="F49" s="636"/>
      <c r="G49" s="636"/>
      <c r="H49" s="636"/>
      <c r="I49" s="636"/>
      <c r="J49" s="636"/>
      <c r="K49" s="636"/>
      <c r="L49" s="636"/>
      <c r="M49" s="636"/>
      <c r="N49" s="636"/>
      <c r="O49" s="636"/>
      <c r="P49" s="636"/>
      <c r="Q49" s="636"/>
      <c r="R49" s="636"/>
      <c r="S49" s="636"/>
      <c r="T49" s="636"/>
      <c r="U49" s="636"/>
      <c r="V49" s="636"/>
      <c r="W49" s="636"/>
      <c r="X49" s="636"/>
      <c r="Y49" s="636"/>
      <c r="Z49" s="636"/>
      <c r="AA49" s="636"/>
      <c r="AB49" s="636"/>
      <c r="AC49" s="636"/>
      <c r="AD49" s="636"/>
      <c r="AE49" s="636"/>
      <c r="AF49" s="636"/>
      <c r="AG49" s="636"/>
      <c r="AH49" s="636"/>
      <c r="AI49" s="636"/>
      <c r="AJ49" s="636"/>
      <c r="AK49" s="636"/>
      <c r="AL49" s="636"/>
      <c r="AM49" s="636"/>
      <c r="AN49" s="636"/>
      <c r="AO49" s="636"/>
      <c r="AP49" s="636"/>
      <c r="AQ49" s="636"/>
      <c r="AR49" s="636"/>
      <c r="AS49" s="636"/>
      <c r="AT49" s="636"/>
      <c r="AU49" s="636"/>
      <c r="AV49" s="636"/>
      <c r="AW49" s="636"/>
      <c r="AX49" s="636"/>
      <c r="AY49" s="636"/>
      <c r="AZ49" s="636"/>
      <c r="BA49" s="636"/>
      <c r="BB49" s="636"/>
      <c r="BC49" s="636"/>
      <c r="BD49" s="636"/>
      <c r="BE49" s="636"/>
      <c r="BF49" s="636"/>
      <c r="BG49" s="636"/>
      <c r="BH49" s="636"/>
      <c r="BI49" s="636"/>
      <c r="BJ49" s="636"/>
      <c r="BK49" s="636"/>
      <c r="BL49" s="636"/>
      <c r="BM49" s="636"/>
      <c r="BN49" s="636"/>
      <c r="BO49" s="636"/>
      <c r="BP49" s="636"/>
      <c r="BQ49" s="636"/>
      <c r="BR49" s="636"/>
      <c r="BS49" s="636"/>
      <c r="BT49" s="636"/>
      <c r="BU49" s="636"/>
      <c r="BV49" s="636"/>
      <c r="BW49" s="636"/>
      <c r="BX49" s="636"/>
      <c r="BY49" s="636"/>
      <c r="BZ49" s="636"/>
      <c r="CA49" s="636"/>
      <c r="CB49" s="636"/>
      <c r="CC49" s="636"/>
      <c r="CD49" s="636"/>
      <c r="CE49" s="636"/>
      <c r="CF49" s="636"/>
      <c r="CG49" s="636"/>
      <c r="CH49" s="636"/>
      <c r="CI49" s="636"/>
      <c r="CJ49" s="636"/>
      <c r="CK49" s="636"/>
      <c r="CL49" s="636"/>
      <c r="CM49" s="636"/>
      <c r="CN49" s="636"/>
      <c r="CO49" s="636"/>
      <c r="CP49" s="636"/>
      <c r="CQ49" s="636"/>
      <c r="CR49" s="636"/>
      <c r="CS49" s="636"/>
      <c r="CT49" s="636"/>
      <c r="CU49" s="636"/>
      <c r="CV49" s="636"/>
      <c r="CW49" s="636"/>
      <c r="CX49" s="636"/>
      <c r="CY49" s="636"/>
      <c r="CZ49" s="636"/>
      <c r="DA49" s="636"/>
      <c r="DB49" s="636"/>
      <c r="DC49" s="636"/>
      <c r="DD49" s="636"/>
      <c r="DE49" s="636"/>
      <c r="DF49" s="636"/>
      <c r="DG49" s="636"/>
      <c r="DH49" s="636"/>
      <c r="DI49" s="636"/>
    </row>
    <row r="50" spans="5:113" x14ac:dyDescent="0.25">
      <c r="E50" s="635" t="s">
        <v>205</v>
      </c>
      <c r="F50" s="635"/>
      <c r="G50" s="635"/>
      <c r="H50" s="635"/>
      <c r="I50" s="635"/>
      <c r="J50" s="635"/>
      <c r="K50" s="635"/>
      <c r="L50" s="635"/>
      <c r="M50" s="635"/>
      <c r="N50" s="635"/>
      <c r="O50" s="635"/>
      <c r="P50" s="635"/>
      <c r="Q50" s="635"/>
      <c r="R50" s="635"/>
      <c r="S50" s="635"/>
      <c r="T50" s="635"/>
      <c r="U50" s="635"/>
      <c r="V50" s="635"/>
      <c r="W50" s="635"/>
      <c r="X50" s="635"/>
      <c r="Y50" s="635"/>
      <c r="Z50" s="635"/>
      <c r="AA50" s="635"/>
      <c r="AB50" s="635"/>
      <c r="AC50" s="635"/>
      <c r="AD50" s="635"/>
      <c r="AE50" s="635"/>
      <c r="AF50" s="635"/>
      <c r="AG50" s="635"/>
      <c r="AH50" s="635"/>
      <c r="AI50" s="635"/>
      <c r="AJ50" s="635"/>
      <c r="AK50" s="635"/>
      <c r="AL50" s="635"/>
      <c r="AM50" s="635"/>
      <c r="AN50" s="635"/>
      <c r="AO50" s="635"/>
      <c r="AP50" s="635"/>
      <c r="AQ50" s="635"/>
      <c r="AR50" s="635"/>
      <c r="AS50" s="635"/>
      <c r="AT50" s="635"/>
      <c r="AU50" s="635"/>
      <c r="AV50" s="635"/>
      <c r="AW50" s="635"/>
      <c r="AX50" s="635"/>
      <c r="AY50" s="635"/>
      <c r="AZ50" s="635"/>
      <c r="BA50" s="635"/>
      <c r="BB50" s="635"/>
      <c r="BC50" s="635"/>
      <c r="BD50" s="635"/>
      <c r="BE50" s="635"/>
      <c r="BF50" s="635"/>
      <c r="BG50" s="635"/>
      <c r="BH50" s="635"/>
      <c r="BI50" s="635"/>
      <c r="BJ50" s="635"/>
      <c r="BK50" s="635"/>
      <c r="BL50" s="635"/>
      <c r="BM50" s="635"/>
      <c r="BN50" s="635"/>
      <c r="BO50" s="635"/>
      <c r="BP50" s="635"/>
      <c r="BQ50" s="635"/>
      <c r="BR50" s="635"/>
      <c r="BS50" s="635"/>
      <c r="BT50" s="635"/>
      <c r="BU50" s="635"/>
      <c r="BV50" s="635"/>
      <c r="BW50" s="635"/>
      <c r="BX50" s="635"/>
      <c r="BY50" s="635"/>
      <c r="BZ50" s="635"/>
      <c r="CA50" s="635"/>
      <c r="CB50" s="635"/>
      <c r="CC50" s="635"/>
      <c r="CD50" s="635"/>
      <c r="CE50" s="635"/>
      <c r="CF50" s="635"/>
      <c r="CG50" s="635"/>
      <c r="CH50" s="635"/>
      <c r="CI50" s="635"/>
      <c r="CJ50" s="635"/>
      <c r="CK50" s="635"/>
      <c r="CL50" s="635"/>
      <c r="CM50" s="635"/>
      <c r="CN50" s="635"/>
      <c r="CO50" s="635"/>
      <c r="CP50" s="635"/>
      <c r="CQ50" s="635"/>
      <c r="CR50" s="635"/>
      <c r="CS50" s="635"/>
      <c r="CT50" s="635"/>
      <c r="CU50" s="635"/>
      <c r="CV50" s="635"/>
      <c r="CW50" s="635"/>
      <c r="CX50" s="635"/>
      <c r="CY50" s="635"/>
      <c r="CZ50" s="635"/>
      <c r="DA50" s="635"/>
      <c r="DB50" s="635"/>
      <c r="DC50" s="635"/>
      <c r="DD50" s="635"/>
      <c r="DE50" s="635"/>
      <c r="DF50" s="635"/>
      <c r="DG50" s="635"/>
      <c r="DH50" s="635"/>
      <c r="DI50" s="635"/>
    </row>
    <row r="51" spans="5:113" x14ac:dyDescent="0.25">
      <c r="E51" s="635" t="s">
        <v>206</v>
      </c>
      <c r="F51" s="635"/>
      <c r="G51" s="635"/>
      <c r="H51" s="635"/>
      <c r="I51" s="635"/>
      <c r="J51" s="635"/>
      <c r="K51" s="635"/>
      <c r="L51" s="635"/>
      <c r="M51" s="635"/>
      <c r="N51" s="635"/>
      <c r="O51" s="635"/>
      <c r="P51" s="635"/>
      <c r="Q51" s="635"/>
      <c r="R51" s="635"/>
      <c r="S51" s="635"/>
      <c r="T51" s="635"/>
      <c r="U51" s="635"/>
      <c r="V51" s="635"/>
      <c r="W51" s="635"/>
      <c r="X51" s="635"/>
      <c r="Y51" s="635"/>
      <c r="Z51" s="635"/>
      <c r="AA51" s="635"/>
      <c r="AB51" s="635"/>
      <c r="AC51" s="635"/>
      <c r="AD51" s="635"/>
      <c r="AE51" s="635"/>
      <c r="AF51" s="635"/>
      <c r="AG51" s="635"/>
      <c r="AH51" s="635"/>
      <c r="AI51" s="635"/>
      <c r="AJ51" s="635"/>
      <c r="AK51" s="635"/>
      <c r="AL51" s="635"/>
      <c r="AM51" s="635"/>
      <c r="AN51" s="635"/>
      <c r="AO51" s="635"/>
      <c r="AP51" s="635"/>
      <c r="AQ51" s="635"/>
      <c r="AR51" s="635"/>
      <c r="AS51" s="635"/>
      <c r="AT51" s="635"/>
      <c r="AU51" s="635"/>
      <c r="AV51" s="635"/>
      <c r="AW51" s="635"/>
      <c r="AX51" s="635"/>
      <c r="AY51" s="635"/>
      <c r="AZ51" s="635"/>
      <c r="BA51" s="635"/>
      <c r="BB51" s="635"/>
      <c r="BC51" s="635"/>
      <c r="BD51" s="635"/>
      <c r="BE51" s="635"/>
      <c r="BF51" s="635"/>
      <c r="BG51" s="635"/>
      <c r="BH51" s="635"/>
      <c r="BI51" s="635"/>
      <c r="BJ51" s="635"/>
      <c r="BK51" s="635"/>
      <c r="BL51" s="635"/>
      <c r="BM51" s="635"/>
      <c r="BN51" s="635"/>
      <c r="BO51" s="635"/>
      <c r="BP51" s="635"/>
      <c r="BQ51" s="635"/>
      <c r="BR51" s="635"/>
      <c r="BS51" s="635"/>
      <c r="BT51" s="635"/>
      <c r="BU51" s="635"/>
      <c r="BV51" s="635"/>
      <c r="BW51" s="635"/>
      <c r="BX51" s="635"/>
      <c r="BY51" s="635"/>
      <c r="BZ51" s="635"/>
      <c r="CA51" s="635"/>
      <c r="CB51" s="635"/>
      <c r="CC51" s="635"/>
      <c r="CD51" s="635"/>
      <c r="CE51" s="635"/>
      <c r="CF51" s="635"/>
      <c r="CG51" s="635"/>
      <c r="CH51" s="635"/>
      <c r="CI51" s="635"/>
      <c r="CJ51" s="635"/>
      <c r="CK51" s="635"/>
      <c r="CL51" s="635"/>
      <c r="CM51" s="635"/>
      <c r="CN51" s="635"/>
      <c r="CO51" s="635"/>
      <c r="CP51" s="635"/>
      <c r="CQ51" s="635"/>
      <c r="CR51" s="635"/>
      <c r="CS51" s="635"/>
      <c r="CT51" s="635"/>
      <c r="CU51" s="635"/>
      <c r="CV51" s="635"/>
      <c r="CW51" s="635"/>
      <c r="CX51" s="635"/>
      <c r="CY51" s="635"/>
      <c r="CZ51" s="635"/>
      <c r="DA51" s="635"/>
      <c r="DB51" s="635"/>
      <c r="DC51" s="635"/>
      <c r="DD51" s="635"/>
      <c r="DE51" s="635"/>
      <c r="DF51" s="635"/>
      <c r="DG51" s="635"/>
      <c r="DH51" s="635"/>
      <c r="DI51" s="635"/>
    </row>
    <row r="52" spans="5:113" x14ac:dyDescent="0.25">
      <c r="E52" s="635" t="s">
        <v>207</v>
      </c>
      <c r="F52" s="635"/>
      <c r="G52" s="635"/>
      <c r="H52" s="635"/>
      <c r="I52" s="635"/>
      <c r="J52" s="635"/>
      <c r="K52" s="635"/>
      <c r="L52" s="635"/>
      <c r="M52" s="635"/>
      <c r="N52" s="635"/>
      <c r="O52" s="635"/>
      <c r="P52" s="635"/>
      <c r="Q52" s="635"/>
      <c r="R52" s="635"/>
      <c r="S52" s="635"/>
      <c r="T52" s="635"/>
      <c r="U52" s="635"/>
      <c r="V52" s="635"/>
      <c r="W52" s="635"/>
      <c r="X52" s="635"/>
      <c r="Y52" s="635"/>
      <c r="Z52" s="635"/>
      <c r="AA52" s="635"/>
      <c r="AB52" s="635"/>
      <c r="AC52" s="635"/>
      <c r="AD52" s="635"/>
      <c r="AE52" s="635"/>
      <c r="AF52" s="635"/>
      <c r="AG52" s="635"/>
      <c r="AH52" s="635"/>
      <c r="AI52" s="635"/>
      <c r="AJ52" s="635"/>
      <c r="AK52" s="635"/>
      <c r="AL52" s="635"/>
      <c r="AM52" s="635"/>
      <c r="AN52" s="635"/>
      <c r="AO52" s="635"/>
      <c r="AP52" s="635"/>
      <c r="AQ52" s="635"/>
      <c r="AR52" s="635"/>
      <c r="AS52" s="635"/>
      <c r="AT52" s="635"/>
      <c r="AU52" s="635"/>
      <c r="AV52" s="635"/>
      <c r="AW52" s="635"/>
      <c r="AX52" s="635"/>
      <c r="AY52" s="635"/>
      <c r="AZ52" s="635"/>
      <c r="BA52" s="635"/>
      <c r="BB52" s="635"/>
      <c r="BC52" s="635"/>
      <c r="BD52" s="635"/>
      <c r="BE52" s="635"/>
      <c r="BF52" s="635"/>
      <c r="BG52" s="635"/>
      <c r="BH52" s="635"/>
      <c r="BI52" s="635"/>
      <c r="BJ52" s="635"/>
      <c r="BK52" s="635"/>
      <c r="BL52" s="635"/>
      <c r="BM52" s="635"/>
      <c r="BN52" s="635"/>
      <c r="BO52" s="635"/>
      <c r="BP52" s="635"/>
      <c r="BQ52" s="635"/>
      <c r="BR52" s="635"/>
      <c r="BS52" s="635"/>
      <c r="BT52" s="635"/>
      <c r="BU52" s="635"/>
      <c r="BV52" s="635"/>
      <c r="BW52" s="635"/>
      <c r="BX52" s="635"/>
      <c r="BY52" s="635"/>
      <c r="BZ52" s="635"/>
      <c r="CA52" s="635"/>
      <c r="CB52" s="635"/>
      <c r="CC52" s="635"/>
      <c r="CD52" s="635"/>
      <c r="CE52" s="635"/>
      <c r="CF52" s="635"/>
      <c r="CG52" s="635"/>
      <c r="CH52" s="635"/>
      <c r="CI52" s="635"/>
      <c r="CJ52" s="635"/>
      <c r="CK52" s="635"/>
      <c r="CL52" s="635"/>
      <c r="CM52" s="635"/>
      <c r="CN52" s="635"/>
      <c r="CO52" s="635"/>
      <c r="CP52" s="635"/>
      <c r="CQ52" s="635"/>
      <c r="CR52" s="635"/>
      <c r="CS52" s="635"/>
      <c r="CT52" s="635"/>
      <c r="CU52" s="635"/>
      <c r="CV52" s="635"/>
      <c r="CW52" s="635"/>
      <c r="CX52" s="635"/>
      <c r="CY52" s="635"/>
      <c r="CZ52" s="635"/>
      <c r="DA52" s="635"/>
      <c r="DB52" s="635"/>
      <c r="DC52" s="635"/>
      <c r="DD52" s="635"/>
      <c r="DE52" s="635"/>
      <c r="DF52" s="635"/>
      <c r="DG52" s="635"/>
      <c r="DH52" s="635"/>
      <c r="DI52" s="635"/>
    </row>
    <row r="53" spans="5:113" x14ac:dyDescent="0.25">
      <c r="E53" s="358" t="s">
        <v>598</v>
      </c>
      <c r="F53" s="358"/>
      <c r="G53" s="358"/>
    </row>
    <row r="54" spans="5:113" x14ac:dyDescent="0.25"/>
    <row r="55" spans="5:113" x14ac:dyDescent="0.25"/>
    <row r="56" spans="5:113" x14ac:dyDescent="0.2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5"/>
  <cols>
    <col min="1" max="1" width="6.59765625" style="23" customWidth="1"/>
    <col min="2" max="2" width="11" style="23" customWidth="1"/>
    <col min="3" max="3" width="17" style="23" customWidth="1"/>
    <col min="4" max="5" width="16.59765625" style="23" customWidth="1"/>
    <col min="6" max="15" width="15" style="23" customWidth="1"/>
    <col min="16" max="16" width="24" style="23" customWidth="1"/>
    <col min="17" max="16384" width="0" style="23" hidden="1"/>
  </cols>
  <sheetData>
    <row r="1" spans="1:16" ht="16.5" customHeight="1" x14ac:dyDescent="0.25">
      <c r="A1" s="22"/>
      <c r="B1" s="22"/>
      <c r="C1" s="22"/>
      <c r="D1" s="22"/>
      <c r="E1" s="22"/>
      <c r="F1" s="22"/>
      <c r="G1" s="22"/>
      <c r="H1" s="22"/>
      <c r="I1" s="22"/>
      <c r="J1" s="22"/>
      <c r="K1" s="22"/>
      <c r="L1" s="22"/>
      <c r="M1" s="22"/>
      <c r="N1" s="22"/>
      <c r="O1" s="22"/>
      <c r="P1" s="22"/>
    </row>
    <row r="2" spans="1:16" ht="16.5" customHeight="1" x14ac:dyDescent="0.25">
      <c r="A2" s="22"/>
      <c r="B2" s="22"/>
      <c r="C2" s="22"/>
      <c r="D2" s="22"/>
      <c r="E2" s="22"/>
      <c r="F2" s="22"/>
      <c r="G2" s="22"/>
      <c r="H2" s="22"/>
      <c r="I2" s="22"/>
      <c r="J2" s="22"/>
      <c r="K2" s="22"/>
      <c r="L2" s="22"/>
      <c r="M2" s="22"/>
      <c r="N2" s="22"/>
      <c r="O2" s="22"/>
      <c r="P2" s="22"/>
    </row>
    <row r="3" spans="1:16" ht="16.5" customHeight="1" x14ac:dyDescent="0.25">
      <c r="A3" s="22"/>
      <c r="B3" s="22"/>
      <c r="C3" s="22"/>
      <c r="D3" s="22"/>
      <c r="E3" s="22"/>
      <c r="F3" s="22"/>
      <c r="G3" s="22"/>
      <c r="H3" s="22"/>
      <c r="I3" s="22"/>
      <c r="J3" s="22"/>
      <c r="K3" s="22"/>
      <c r="L3" s="22"/>
      <c r="M3" s="22"/>
      <c r="N3" s="22"/>
      <c r="O3" s="22"/>
      <c r="P3" s="22"/>
    </row>
    <row r="4" spans="1:16" ht="16.5" customHeight="1" x14ac:dyDescent="0.25">
      <c r="A4" s="22"/>
      <c r="B4" s="22"/>
      <c r="C4" s="22"/>
      <c r="D4" s="22"/>
      <c r="E4" s="22"/>
      <c r="F4" s="22"/>
      <c r="G4" s="22"/>
      <c r="H4" s="22"/>
      <c r="I4" s="22"/>
      <c r="J4" s="22"/>
      <c r="K4" s="22"/>
      <c r="L4" s="22"/>
      <c r="M4" s="22"/>
      <c r="N4" s="22"/>
      <c r="O4" s="22"/>
      <c r="P4" s="22"/>
    </row>
    <row r="5" spans="1:16" ht="16.5" customHeight="1" x14ac:dyDescent="0.25">
      <c r="A5" s="22"/>
      <c r="B5" s="22"/>
      <c r="C5" s="22"/>
      <c r="D5" s="22"/>
      <c r="E5" s="22"/>
      <c r="F5" s="22"/>
      <c r="G5" s="22"/>
      <c r="H5" s="22"/>
      <c r="I5" s="22"/>
      <c r="J5" s="22"/>
      <c r="K5" s="22"/>
      <c r="L5" s="22"/>
      <c r="M5" s="22"/>
      <c r="N5" s="22"/>
      <c r="O5" s="22"/>
      <c r="P5" s="22"/>
    </row>
    <row r="6" spans="1:16" ht="16.5" customHeight="1" x14ac:dyDescent="0.25">
      <c r="A6" s="22"/>
      <c r="B6" s="22"/>
      <c r="C6" s="22"/>
      <c r="D6" s="22"/>
      <c r="E6" s="22"/>
      <c r="F6" s="22"/>
      <c r="G6" s="22"/>
      <c r="H6" s="22"/>
      <c r="I6" s="22"/>
      <c r="J6" s="22"/>
      <c r="K6" s="22"/>
      <c r="L6" s="22"/>
      <c r="M6" s="22"/>
      <c r="N6" s="22"/>
      <c r="O6" s="22"/>
      <c r="P6" s="22"/>
    </row>
    <row r="7" spans="1:16" ht="16.5" customHeight="1" x14ac:dyDescent="0.25">
      <c r="A7" s="22"/>
      <c r="B7" s="22"/>
      <c r="C7" s="22"/>
      <c r="D7" s="22"/>
      <c r="E7" s="22"/>
      <c r="F7" s="22"/>
      <c r="G7" s="22"/>
      <c r="H7" s="22"/>
      <c r="I7" s="22"/>
      <c r="J7" s="22"/>
      <c r="K7" s="22"/>
      <c r="L7" s="22"/>
      <c r="M7" s="22"/>
      <c r="N7" s="22"/>
      <c r="O7" s="22"/>
      <c r="P7" s="22"/>
    </row>
    <row r="8" spans="1:16" ht="16.5" customHeight="1" x14ac:dyDescent="0.25">
      <c r="A8" s="22"/>
      <c r="B8" s="22"/>
      <c r="C8" s="22"/>
      <c r="D8" s="22"/>
      <c r="E8" s="22"/>
      <c r="F8" s="22"/>
      <c r="G8" s="22"/>
      <c r="H8" s="22"/>
      <c r="I8" s="22"/>
      <c r="J8" s="22"/>
      <c r="K8" s="22"/>
      <c r="L8" s="22"/>
      <c r="M8" s="22"/>
      <c r="N8" s="22"/>
      <c r="O8" s="22"/>
      <c r="P8" s="22"/>
    </row>
    <row r="9" spans="1:16" ht="16.5" customHeight="1" x14ac:dyDescent="0.25">
      <c r="A9" s="22"/>
      <c r="B9" s="22"/>
      <c r="C9" s="22"/>
      <c r="D9" s="22"/>
      <c r="E9" s="22"/>
      <c r="F9" s="22"/>
      <c r="G9" s="22"/>
      <c r="H9" s="22"/>
      <c r="I9" s="22"/>
      <c r="J9" s="22"/>
      <c r="K9" s="22"/>
      <c r="L9" s="22"/>
      <c r="M9" s="22"/>
      <c r="N9" s="22"/>
      <c r="O9" s="22"/>
      <c r="P9" s="22"/>
    </row>
    <row r="10" spans="1:16" ht="16.5" customHeight="1" x14ac:dyDescent="0.25">
      <c r="A10" s="22"/>
      <c r="B10" s="22"/>
      <c r="C10" s="22"/>
      <c r="D10" s="22"/>
      <c r="E10" s="22"/>
      <c r="F10" s="22"/>
      <c r="G10" s="22"/>
      <c r="H10" s="22"/>
      <c r="I10" s="22"/>
      <c r="J10" s="22"/>
      <c r="K10" s="22"/>
      <c r="L10" s="22"/>
      <c r="M10" s="22"/>
      <c r="N10" s="22"/>
      <c r="O10" s="22"/>
      <c r="P10" s="22"/>
    </row>
    <row r="11" spans="1:16" ht="16.5" customHeight="1" x14ac:dyDescent="0.25">
      <c r="A11" s="22"/>
      <c r="B11" s="22"/>
      <c r="C11" s="22"/>
      <c r="D11" s="22"/>
      <c r="E11" s="22"/>
      <c r="F11" s="22"/>
      <c r="G11" s="22"/>
      <c r="H11" s="22"/>
      <c r="I11" s="22"/>
      <c r="J11" s="22"/>
      <c r="K11" s="22"/>
      <c r="L11" s="22"/>
      <c r="M11" s="22"/>
      <c r="N11" s="22"/>
      <c r="O11" s="22"/>
      <c r="P11" s="22"/>
    </row>
    <row r="12" spans="1:16" ht="16.5" customHeight="1" x14ac:dyDescent="0.25">
      <c r="A12" s="22"/>
      <c r="B12" s="22"/>
      <c r="C12" s="22"/>
      <c r="D12" s="22"/>
      <c r="E12" s="22"/>
      <c r="F12" s="22"/>
      <c r="G12" s="22"/>
      <c r="H12" s="22"/>
      <c r="I12" s="22"/>
      <c r="J12" s="22"/>
      <c r="K12" s="22"/>
      <c r="L12" s="22"/>
      <c r="M12" s="22"/>
      <c r="N12" s="22"/>
      <c r="O12" s="22"/>
      <c r="P12" s="22"/>
    </row>
    <row r="13" spans="1:16" ht="16.5" customHeight="1" x14ac:dyDescent="0.25">
      <c r="A13" s="22"/>
      <c r="B13" s="22"/>
      <c r="C13" s="22"/>
      <c r="D13" s="22"/>
      <c r="E13" s="22"/>
      <c r="F13" s="22"/>
      <c r="G13" s="22"/>
      <c r="H13" s="22"/>
      <c r="I13" s="22"/>
      <c r="J13" s="22"/>
      <c r="K13" s="22"/>
      <c r="L13" s="22"/>
      <c r="M13" s="22"/>
      <c r="N13" s="22"/>
      <c r="O13" s="22"/>
      <c r="P13" s="22"/>
    </row>
    <row r="14" spans="1:16" ht="16.5" customHeight="1" x14ac:dyDescent="0.25">
      <c r="A14" s="22"/>
      <c r="B14" s="22"/>
      <c r="C14" s="22"/>
      <c r="D14" s="22"/>
      <c r="E14" s="22"/>
      <c r="F14" s="22"/>
      <c r="G14" s="22"/>
      <c r="H14" s="22"/>
      <c r="I14" s="22"/>
      <c r="J14" s="22"/>
      <c r="K14" s="22"/>
      <c r="L14" s="22"/>
      <c r="M14" s="22"/>
      <c r="N14" s="22"/>
      <c r="O14" s="22"/>
      <c r="P14" s="22"/>
    </row>
    <row r="15" spans="1:16" ht="16.5" customHeight="1" x14ac:dyDescent="0.25">
      <c r="A15" s="22"/>
      <c r="B15" s="22"/>
      <c r="C15" s="22"/>
      <c r="D15" s="22"/>
      <c r="E15" s="22"/>
      <c r="F15" s="22"/>
      <c r="G15" s="22"/>
      <c r="H15" s="22"/>
      <c r="I15" s="22"/>
      <c r="J15" s="22"/>
      <c r="K15" s="22"/>
      <c r="L15" s="22"/>
      <c r="M15" s="22"/>
      <c r="N15" s="22"/>
      <c r="O15" s="22"/>
      <c r="P15" s="22"/>
    </row>
    <row r="16" spans="1:16" ht="16.5" customHeight="1" x14ac:dyDescent="0.25">
      <c r="A16" s="22"/>
      <c r="B16" s="22"/>
      <c r="C16" s="22"/>
      <c r="D16" s="22"/>
      <c r="E16" s="22"/>
      <c r="F16" s="22"/>
      <c r="G16" s="22"/>
      <c r="H16" s="22"/>
      <c r="I16" s="22"/>
      <c r="J16" s="22"/>
      <c r="K16" s="22"/>
      <c r="L16" s="22"/>
      <c r="M16" s="22"/>
      <c r="N16" s="22"/>
      <c r="O16" s="22"/>
      <c r="P16" s="22"/>
    </row>
    <row r="17" spans="1:16" ht="16.5" customHeight="1" x14ac:dyDescent="0.25">
      <c r="A17" s="22"/>
      <c r="B17" s="22"/>
      <c r="C17" s="22"/>
      <c r="D17" s="22"/>
      <c r="E17" s="22"/>
      <c r="F17" s="22"/>
      <c r="G17" s="22"/>
      <c r="H17" s="22"/>
      <c r="I17" s="22"/>
      <c r="J17" s="22"/>
      <c r="K17" s="22"/>
      <c r="L17" s="22"/>
      <c r="M17" s="22"/>
      <c r="N17" s="22"/>
      <c r="O17" s="22"/>
      <c r="P17" s="22"/>
    </row>
    <row r="18" spans="1:16" ht="16.5" customHeight="1" x14ac:dyDescent="0.25">
      <c r="A18" s="22"/>
      <c r="B18" s="22"/>
      <c r="C18" s="22"/>
      <c r="D18" s="22"/>
      <c r="E18" s="22"/>
      <c r="F18" s="22"/>
      <c r="G18" s="22"/>
      <c r="H18" s="22"/>
      <c r="I18" s="22"/>
      <c r="J18" s="22"/>
      <c r="K18" s="22"/>
      <c r="L18" s="22"/>
      <c r="M18" s="22"/>
      <c r="N18" s="22"/>
      <c r="O18" s="22"/>
      <c r="P18" s="22"/>
    </row>
    <row r="19" spans="1:16" ht="16.5" customHeight="1" x14ac:dyDescent="0.25">
      <c r="A19" s="22"/>
      <c r="B19" s="22"/>
      <c r="C19" s="22"/>
      <c r="D19" s="22"/>
      <c r="E19" s="22"/>
      <c r="F19" s="22"/>
      <c r="G19" s="22"/>
      <c r="H19" s="22"/>
      <c r="I19" s="22"/>
      <c r="J19" s="22"/>
      <c r="K19" s="22"/>
      <c r="L19" s="22"/>
      <c r="M19" s="22"/>
      <c r="N19" s="22"/>
      <c r="O19" s="22"/>
      <c r="P19" s="22"/>
    </row>
    <row r="20" spans="1:16" ht="16.5" customHeight="1" x14ac:dyDescent="0.25">
      <c r="A20" s="22"/>
      <c r="B20" s="22"/>
      <c r="C20" s="22"/>
      <c r="D20" s="22"/>
      <c r="E20" s="22"/>
      <c r="F20" s="22"/>
      <c r="G20" s="22"/>
      <c r="H20" s="22"/>
      <c r="I20" s="22"/>
      <c r="J20" s="22"/>
      <c r="K20" s="22"/>
      <c r="L20" s="22"/>
      <c r="M20" s="22"/>
      <c r="N20" s="22"/>
      <c r="O20" s="22"/>
      <c r="P20" s="22"/>
    </row>
    <row r="21" spans="1:16" ht="16.5" customHeight="1" x14ac:dyDescent="0.25">
      <c r="A21" s="22"/>
      <c r="B21" s="22"/>
      <c r="C21" s="22"/>
      <c r="D21" s="22"/>
      <c r="E21" s="22"/>
      <c r="F21" s="22"/>
      <c r="G21" s="22"/>
      <c r="H21" s="22"/>
      <c r="I21" s="22"/>
      <c r="J21" s="22"/>
      <c r="K21" s="22"/>
      <c r="L21" s="22"/>
      <c r="M21" s="22"/>
      <c r="N21" s="22"/>
      <c r="O21" s="22"/>
      <c r="P21" s="22"/>
    </row>
    <row r="22" spans="1:16" ht="16.5" customHeight="1" x14ac:dyDescent="0.25">
      <c r="A22" s="22"/>
      <c r="B22" s="22"/>
      <c r="C22" s="22"/>
      <c r="D22" s="22"/>
      <c r="E22" s="22"/>
      <c r="F22" s="22"/>
      <c r="G22" s="22"/>
      <c r="H22" s="22"/>
      <c r="I22" s="22"/>
      <c r="J22" s="22"/>
      <c r="K22" s="22"/>
      <c r="L22" s="22"/>
      <c r="M22" s="22"/>
      <c r="N22" s="22"/>
      <c r="O22" s="22"/>
      <c r="P22" s="22"/>
    </row>
    <row r="23" spans="1:16" ht="16.5" customHeight="1" x14ac:dyDescent="0.25">
      <c r="A23" s="22"/>
      <c r="B23" s="22"/>
      <c r="C23" s="22"/>
      <c r="D23" s="22"/>
      <c r="E23" s="22"/>
      <c r="F23" s="22"/>
      <c r="G23" s="22"/>
      <c r="H23" s="22"/>
      <c r="I23" s="22"/>
      <c r="J23" s="22"/>
      <c r="K23" s="22"/>
      <c r="L23" s="22"/>
      <c r="M23" s="22"/>
      <c r="N23" s="22"/>
      <c r="O23" s="22"/>
      <c r="P23" s="22"/>
    </row>
    <row r="24" spans="1:16" ht="16.5" customHeight="1" x14ac:dyDescent="0.25">
      <c r="A24" s="22"/>
      <c r="B24" s="22"/>
      <c r="C24" s="22"/>
      <c r="D24" s="22"/>
      <c r="E24" s="22"/>
      <c r="F24" s="22"/>
      <c r="G24" s="22"/>
      <c r="H24" s="22"/>
      <c r="I24" s="22"/>
      <c r="J24" s="22"/>
      <c r="K24" s="22"/>
      <c r="L24" s="22"/>
      <c r="M24" s="22"/>
      <c r="N24" s="22"/>
      <c r="O24" s="22"/>
      <c r="P24" s="22"/>
    </row>
    <row r="25" spans="1:16" ht="16.5" customHeight="1" x14ac:dyDescent="0.25">
      <c r="A25" s="22"/>
      <c r="B25" s="22"/>
      <c r="C25" s="22"/>
      <c r="D25" s="22"/>
      <c r="E25" s="22"/>
      <c r="F25" s="22"/>
      <c r="G25" s="22"/>
      <c r="H25" s="22"/>
      <c r="I25" s="22"/>
      <c r="J25" s="22"/>
      <c r="K25" s="22"/>
      <c r="L25" s="22"/>
      <c r="M25" s="22"/>
      <c r="N25" s="22"/>
      <c r="O25" s="22"/>
      <c r="P25" s="22"/>
    </row>
    <row r="26" spans="1:16" ht="16.5" customHeight="1" x14ac:dyDescent="0.25">
      <c r="A26" s="22"/>
      <c r="B26" s="22"/>
      <c r="C26" s="22"/>
      <c r="D26" s="22"/>
      <c r="E26" s="22"/>
      <c r="F26" s="22"/>
      <c r="G26" s="22"/>
      <c r="H26" s="22"/>
      <c r="I26" s="22"/>
      <c r="J26" s="22"/>
      <c r="K26" s="22"/>
      <c r="L26" s="22"/>
      <c r="M26" s="22"/>
      <c r="N26" s="22"/>
      <c r="O26" s="22"/>
      <c r="P26" s="22"/>
    </row>
    <row r="27" spans="1:16" ht="16.5" customHeight="1" x14ac:dyDescent="0.25">
      <c r="A27" s="22"/>
      <c r="B27" s="22"/>
      <c r="C27" s="22"/>
      <c r="D27" s="22"/>
      <c r="E27" s="22"/>
      <c r="F27" s="22"/>
      <c r="G27" s="22"/>
      <c r="H27" s="22"/>
      <c r="I27" s="22"/>
      <c r="J27" s="22"/>
      <c r="K27" s="22"/>
      <c r="L27" s="22"/>
      <c r="M27" s="22"/>
      <c r="N27" s="22"/>
      <c r="O27" s="22"/>
      <c r="P27" s="22"/>
    </row>
    <row r="28" spans="1:16" ht="16.5" customHeight="1" x14ac:dyDescent="0.25">
      <c r="A28" s="22"/>
      <c r="B28" s="22"/>
      <c r="C28" s="22"/>
      <c r="D28" s="22"/>
      <c r="E28" s="22"/>
      <c r="F28" s="22"/>
      <c r="G28" s="22"/>
      <c r="H28" s="22"/>
      <c r="I28" s="22"/>
      <c r="J28" s="22"/>
      <c r="K28" s="22"/>
      <c r="L28" s="22"/>
      <c r="M28" s="22"/>
      <c r="N28" s="22"/>
      <c r="O28" s="22"/>
      <c r="P28" s="22"/>
    </row>
    <row r="29" spans="1:16" ht="16.5" customHeight="1" x14ac:dyDescent="0.25">
      <c r="A29" s="22"/>
      <c r="B29" s="22"/>
      <c r="C29" s="22"/>
      <c r="D29" s="22"/>
      <c r="E29" s="22"/>
      <c r="F29" s="22"/>
      <c r="G29" s="22"/>
      <c r="H29" s="22"/>
      <c r="I29" s="22"/>
      <c r="J29" s="22"/>
      <c r="K29" s="22"/>
      <c r="L29" s="22"/>
      <c r="M29" s="22"/>
      <c r="N29" s="22"/>
      <c r="O29" s="22"/>
      <c r="P29" s="22"/>
    </row>
    <row r="30" spans="1:16" ht="16.5" customHeight="1" x14ac:dyDescent="0.25">
      <c r="A30" s="22"/>
      <c r="B30" s="22"/>
      <c r="C30" s="22"/>
      <c r="D30" s="22"/>
      <c r="E30" s="22"/>
      <c r="F30" s="22"/>
      <c r="G30" s="22"/>
      <c r="H30" s="22"/>
      <c r="I30" s="22"/>
      <c r="J30" s="22"/>
      <c r="K30" s="22"/>
      <c r="L30" s="22"/>
      <c r="M30" s="22"/>
      <c r="N30" s="22"/>
      <c r="O30" s="22"/>
      <c r="P30" s="22"/>
    </row>
    <row r="31" spans="1:16" ht="16.5" customHeight="1" x14ac:dyDescent="0.25">
      <c r="A31" s="22"/>
      <c r="B31" s="22"/>
      <c r="C31" s="22"/>
      <c r="D31" s="22"/>
      <c r="E31" s="22"/>
      <c r="F31" s="22"/>
      <c r="G31" s="22"/>
      <c r="H31" s="22"/>
      <c r="I31" s="22"/>
      <c r="J31" s="22"/>
      <c r="K31" s="22"/>
      <c r="L31" s="22"/>
      <c r="M31" s="22"/>
      <c r="N31" s="22"/>
      <c r="O31" s="22"/>
      <c r="P31" s="22"/>
    </row>
    <row r="32" spans="1:16" ht="31.5" customHeight="1" thickBot="1" x14ac:dyDescent="0.3">
      <c r="A32" s="22"/>
      <c r="B32" s="22"/>
      <c r="C32" s="22"/>
      <c r="D32" s="22"/>
      <c r="E32" s="22"/>
      <c r="F32" s="22"/>
      <c r="G32" s="22"/>
      <c r="H32" s="22"/>
      <c r="I32" s="22"/>
      <c r="J32" s="24" t="s">
        <v>6</v>
      </c>
      <c r="K32" s="22"/>
      <c r="L32" s="22"/>
      <c r="M32" s="22"/>
      <c r="N32" s="22"/>
      <c r="O32" s="22"/>
      <c r="P32" s="22"/>
    </row>
    <row r="33" spans="1:16" ht="39" customHeight="1" thickBot="1" x14ac:dyDescent="0.3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5">
      <c r="A34" s="22"/>
      <c r="B34" s="31"/>
      <c r="C34" s="1186" t="s">
        <v>565</v>
      </c>
      <c r="D34" s="1186"/>
      <c r="E34" s="1187"/>
      <c r="F34" s="32">
        <v>15.13</v>
      </c>
      <c r="G34" s="33">
        <v>14.76</v>
      </c>
      <c r="H34" s="33">
        <v>13.88</v>
      </c>
      <c r="I34" s="33">
        <v>11.68</v>
      </c>
      <c r="J34" s="34">
        <v>12.07</v>
      </c>
      <c r="K34" s="22"/>
      <c r="L34" s="22"/>
      <c r="M34" s="22"/>
      <c r="N34" s="22"/>
      <c r="O34" s="22"/>
      <c r="P34" s="22"/>
    </row>
    <row r="35" spans="1:16" ht="39" customHeight="1" x14ac:dyDescent="0.25">
      <c r="A35" s="22"/>
      <c r="B35" s="35"/>
      <c r="C35" s="1180" t="s">
        <v>566</v>
      </c>
      <c r="D35" s="1181"/>
      <c r="E35" s="1182"/>
      <c r="F35" s="36">
        <v>4.83</v>
      </c>
      <c r="G35" s="37">
        <v>3.87</v>
      </c>
      <c r="H35" s="37">
        <v>5.36</v>
      </c>
      <c r="I35" s="37">
        <v>6</v>
      </c>
      <c r="J35" s="38">
        <v>6.66</v>
      </c>
      <c r="K35" s="22"/>
      <c r="L35" s="22"/>
      <c r="M35" s="22"/>
      <c r="N35" s="22"/>
      <c r="O35" s="22"/>
      <c r="P35" s="22"/>
    </row>
    <row r="36" spans="1:16" ht="39" customHeight="1" x14ac:dyDescent="0.25">
      <c r="A36" s="22"/>
      <c r="B36" s="35"/>
      <c r="C36" s="1180" t="s">
        <v>567</v>
      </c>
      <c r="D36" s="1181"/>
      <c r="E36" s="1182"/>
      <c r="F36" s="36">
        <v>1.3</v>
      </c>
      <c r="G36" s="37">
        <v>1.98</v>
      </c>
      <c r="H36" s="37">
        <v>0.53</v>
      </c>
      <c r="I36" s="37">
        <v>1.1399999999999999</v>
      </c>
      <c r="J36" s="38">
        <v>0.8</v>
      </c>
      <c r="K36" s="22"/>
      <c r="L36" s="22"/>
      <c r="M36" s="22"/>
      <c r="N36" s="22"/>
      <c r="O36" s="22"/>
      <c r="P36" s="22"/>
    </row>
    <row r="37" spans="1:16" ht="39" customHeight="1" x14ac:dyDescent="0.25">
      <c r="A37" s="22"/>
      <c r="B37" s="35"/>
      <c r="C37" s="1180" t="s">
        <v>568</v>
      </c>
      <c r="D37" s="1181"/>
      <c r="E37" s="1182"/>
      <c r="F37" s="36">
        <v>1.1499999999999999</v>
      </c>
      <c r="G37" s="37">
        <v>2.58</v>
      </c>
      <c r="H37" s="37">
        <v>0.87</v>
      </c>
      <c r="I37" s="37">
        <v>0.53</v>
      </c>
      <c r="J37" s="38">
        <v>0.39</v>
      </c>
      <c r="K37" s="22"/>
      <c r="L37" s="22"/>
      <c r="M37" s="22"/>
      <c r="N37" s="22"/>
      <c r="O37" s="22"/>
      <c r="P37" s="22"/>
    </row>
    <row r="38" spans="1:16" ht="39" customHeight="1" x14ac:dyDescent="0.25">
      <c r="A38" s="22"/>
      <c r="B38" s="35"/>
      <c r="C38" s="1180" t="s">
        <v>569</v>
      </c>
      <c r="D38" s="1181"/>
      <c r="E38" s="1182"/>
      <c r="F38" s="36" t="s">
        <v>531</v>
      </c>
      <c r="G38" s="37" t="s">
        <v>531</v>
      </c>
      <c r="H38" s="37" t="s">
        <v>531</v>
      </c>
      <c r="I38" s="37">
        <v>0.23</v>
      </c>
      <c r="J38" s="38">
        <v>0.19</v>
      </c>
      <c r="K38" s="22"/>
      <c r="L38" s="22"/>
      <c r="M38" s="22"/>
      <c r="N38" s="22"/>
      <c r="O38" s="22"/>
      <c r="P38" s="22"/>
    </row>
    <row r="39" spans="1:16" ht="39" customHeight="1" x14ac:dyDescent="0.25">
      <c r="A39" s="22"/>
      <c r="B39" s="35"/>
      <c r="C39" s="1180" t="s">
        <v>570</v>
      </c>
      <c r="D39" s="1181"/>
      <c r="E39" s="1182"/>
      <c r="F39" s="36">
        <v>0.08</v>
      </c>
      <c r="G39" s="37">
        <v>0.09</v>
      </c>
      <c r="H39" s="37">
        <v>0.09</v>
      </c>
      <c r="I39" s="37">
        <v>0.1</v>
      </c>
      <c r="J39" s="38">
        <v>0.09</v>
      </c>
      <c r="K39" s="22"/>
      <c r="L39" s="22"/>
      <c r="M39" s="22"/>
      <c r="N39" s="22"/>
      <c r="O39" s="22"/>
      <c r="P39" s="22"/>
    </row>
    <row r="40" spans="1:16" ht="39" customHeight="1" x14ac:dyDescent="0.25">
      <c r="A40" s="22"/>
      <c r="B40" s="35"/>
      <c r="C40" s="1180"/>
      <c r="D40" s="1181"/>
      <c r="E40" s="1182"/>
      <c r="F40" s="36"/>
      <c r="G40" s="37"/>
      <c r="H40" s="37"/>
      <c r="I40" s="37"/>
      <c r="J40" s="38"/>
      <c r="K40" s="22"/>
      <c r="L40" s="22"/>
      <c r="M40" s="22"/>
      <c r="N40" s="22"/>
      <c r="O40" s="22"/>
      <c r="P40" s="22"/>
    </row>
    <row r="41" spans="1:16" ht="39" customHeight="1" x14ac:dyDescent="0.25">
      <c r="A41" s="22"/>
      <c r="B41" s="35"/>
      <c r="C41" s="1180"/>
      <c r="D41" s="1181"/>
      <c r="E41" s="1182"/>
      <c r="F41" s="36"/>
      <c r="G41" s="37"/>
      <c r="H41" s="37"/>
      <c r="I41" s="37"/>
      <c r="J41" s="38"/>
      <c r="K41" s="22"/>
      <c r="L41" s="22"/>
      <c r="M41" s="22"/>
      <c r="N41" s="22"/>
      <c r="O41" s="22"/>
      <c r="P41" s="22"/>
    </row>
    <row r="42" spans="1:16" ht="39" customHeight="1" x14ac:dyDescent="0.25">
      <c r="A42" s="22"/>
      <c r="B42" s="39"/>
      <c r="C42" s="1180" t="s">
        <v>571</v>
      </c>
      <c r="D42" s="1181"/>
      <c r="E42" s="1182"/>
      <c r="F42" s="36" t="s">
        <v>531</v>
      </c>
      <c r="G42" s="37" t="s">
        <v>531</v>
      </c>
      <c r="H42" s="37" t="s">
        <v>531</v>
      </c>
      <c r="I42" s="37" t="s">
        <v>531</v>
      </c>
      <c r="J42" s="38" t="s">
        <v>531</v>
      </c>
      <c r="K42" s="22"/>
      <c r="L42" s="22"/>
      <c r="M42" s="22"/>
      <c r="N42" s="22"/>
      <c r="O42" s="22"/>
      <c r="P42" s="22"/>
    </row>
    <row r="43" spans="1:16" ht="39" customHeight="1" thickBot="1" x14ac:dyDescent="0.3">
      <c r="A43" s="22"/>
      <c r="B43" s="40"/>
      <c r="C43" s="1183" t="s">
        <v>572</v>
      </c>
      <c r="D43" s="1184"/>
      <c r="E43" s="1185"/>
      <c r="F43" s="41">
        <v>0</v>
      </c>
      <c r="G43" s="42">
        <v>0</v>
      </c>
      <c r="H43" s="42">
        <v>0.43</v>
      </c>
      <c r="I43" s="42" t="s">
        <v>531</v>
      </c>
      <c r="J43" s="43" t="s">
        <v>531</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6.149999999999999" x14ac:dyDescent="0.25">
      <c r="A45" s="22"/>
      <c r="B45" s="22"/>
      <c r="C45" s="22"/>
      <c r="D45" s="22"/>
      <c r="E45" s="22"/>
      <c r="F45" s="22"/>
      <c r="G45" s="22"/>
      <c r="H45" s="22"/>
      <c r="I45" s="22"/>
      <c r="J45" s="22"/>
      <c r="K45" s="22"/>
      <c r="L45" s="22"/>
      <c r="M45" s="22"/>
      <c r="N45" s="22"/>
      <c r="O45" s="22"/>
      <c r="P45" s="22"/>
    </row>
  </sheetData>
  <sheetProtection algorithmName="SHA-512" hashValue="xGeONDu/lPKI4aXFdSEMccTqA3eXnnFgZZj1V+mWYeHsh5pniUtpVxyw6+AjG8fOHnEkaUS//gowGzjXqIpu0Q==" saltValue="HBrb65LkJiD0+8+m0G5A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election activeCell="E49" sqref="E49:J49"/>
    </sheetView>
  </sheetViews>
  <sheetFormatPr defaultColWidth="0" defaultRowHeight="12.6" customHeight="1" zeroHeight="1" x14ac:dyDescent="0.25"/>
  <cols>
    <col min="1" max="1" width="6.59765625" style="49" customWidth="1"/>
    <col min="2" max="3" width="10.86328125" style="49" customWidth="1"/>
    <col min="4" max="4" width="10" style="49" customWidth="1"/>
    <col min="5" max="10" width="11" style="49" customWidth="1"/>
    <col min="11" max="15" width="13.1328125" style="49" customWidth="1"/>
    <col min="16" max="21" width="11.46484375" style="49" customWidth="1"/>
    <col min="22" max="16384" width="0" style="49" hidden="1"/>
  </cols>
  <sheetData>
    <row r="1" spans="1:21" ht="13.5" customHeight="1" x14ac:dyDescent="0.25">
      <c r="A1" s="48"/>
      <c r="B1" s="48"/>
      <c r="C1" s="48"/>
      <c r="D1" s="48"/>
      <c r="E1" s="48"/>
      <c r="F1" s="48"/>
      <c r="G1" s="48"/>
      <c r="H1" s="48"/>
      <c r="I1" s="48"/>
      <c r="J1" s="48"/>
      <c r="K1" s="48"/>
      <c r="L1" s="48"/>
      <c r="M1" s="48"/>
      <c r="N1" s="48"/>
      <c r="O1" s="48"/>
      <c r="P1" s="48"/>
      <c r="Q1" s="48"/>
      <c r="R1" s="48"/>
      <c r="S1" s="48"/>
      <c r="T1" s="48"/>
      <c r="U1" s="48"/>
    </row>
    <row r="2" spans="1:21" ht="13.5" customHeight="1" x14ac:dyDescent="0.25">
      <c r="A2" s="48"/>
      <c r="B2" s="48"/>
      <c r="C2" s="48"/>
      <c r="D2" s="48"/>
      <c r="E2" s="48"/>
      <c r="F2" s="48"/>
      <c r="G2" s="48"/>
      <c r="H2" s="48"/>
      <c r="I2" s="48"/>
      <c r="J2" s="48"/>
      <c r="K2" s="48"/>
      <c r="L2" s="48"/>
      <c r="M2" s="48"/>
      <c r="N2" s="48"/>
      <c r="O2" s="48"/>
      <c r="P2" s="48"/>
      <c r="Q2" s="48"/>
      <c r="R2" s="48"/>
      <c r="S2" s="48"/>
      <c r="T2" s="48"/>
      <c r="U2" s="48"/>
    </row>
    <row r="3" spans="1:21" ht="13.5" customHeight="1" x14ac:dyDescent="0.25">
      <c r="A3" s="48"/>
      <c r="B3" s="48"/>
      <c r="C3" s="48"/>
      <c r="D3" s="48"/>
      <c r="E3" s="48"/>
      <c r="F3" s="48"/>
      <c r="G3" s="48"/>
      <c r="H3" s="48"/>
      <c r="I3" s="48"/>
      <c r="J3" s="48"/>
      <c r="K3" s="48"/>
      <c r="L3" s="48"/>
      <c r="M3" s="48"/>
      <c r="N3" s="48"/>
      <c r="O3" s="48"/>
      <c r="P3" s="48"/>
      <c r="Q3" s="48"/>
      <c r="R3" s="48"/>
      <c r="S3" s="48"/>
      <c r="T3" s="48"/>
      <c r="U3" s="48"/>
    </row>
    <row r="4" spans="1:21" ht="13.5" customHeight="1" x14ac:dyDescent="0.25">
      <c r="A4" s="48"/>
      <c r="B4" s="48"/>
      <c r="C4" s="48"/>
      <c r="D4" s="48"/>
      <c r="E4" s="48"/>
      <c r="F4" s="48"/>
      <c r="G4" s="48"/>
      <c r="H4" s="48"/>
      <c r="I4" s="48"/>
      <c r="J4" s="48"/>
      <c r="K4" s="48"/>
      <c r="L4" s="48"/>
      <c r="M4" s="48"/>
      <c r="N4" s="48"/>
      <c r="O4" s="48"/>
      <c r="P4" s="48"/>
      <c r="Q4" s="48"/>
      <c r="R4" s="48"/>
      <c r="S4" s="48"/>
      <c r="T4" s="48"/>
      <c r="U4" s="48"/>
    </row>
    <row r="5" spans="1:21" ht="13.5" customHeight="1" x14ac:dyDescent="0.25">
      <c r="A5" s="48"/>
      <c r="B5" s="48"/>
      <c r="C5" s="48"/>
      <c r="D5" s="48"/>
      <c r="E5" s="48"/>
      <c r="F5" s="48"/>
      <c r="G5" s="48"/>
      <c r="H5" s="48"/>
      <c r="I5" s="48"/>
      <c r="J5" s="48"/>
      <c r="K5" s="48"/>
      <c r="L5" s="48"/>
      <c r="M5" s="48"/>
      <c r="N5" s="48"/>
      <c r="O5" s="48"/>
      <c r="P5" s="48"/>
      <c r="Q5" s="48"/>
      <c r="R5" s="48"/>
      <c r="S5" s="48"/>
      <c r="T5" s="48"/>
      <c r="U5" s="48"/>
    </row>
    <row r="6" spans="1:21" ht="13.5" customHeight="1" x14ac:dyDescent="0.25">
      <c r="A6" s="48"/>
      <c r="B6" s="48"/>
      <c r="C6" s="48"/>
      <c r="D6" s="48"/>
      <c r="E6" s="48"/>
      <c r="F6" s="48"/>
      <c r="G6" s="48"/>
      <c r="H6" s="48"/>
      <c r="I6" s="48"/>
      <c r="J6" s="48"/>
      <c r="K6" s="48"/>
      <c r="L6" s="48"/>
      <c r="M6" s="48"/>
      <c r="N6" s="48"/>
      <c r="O6" s="48"/>
      <c r="P6" s="48"/>
      <c r="Q6" s="48"/>
      <c r="R6" s="48"/>
      <c r="S6" s="48"/>
      <c r="T6" s="48"/>
      <c r="U6" s="48"/>
    </row>
    <row r="7" spans="1:21" ht="13.5" customHeight="1" x14ac:dyDescent="0.25">
      <c r="A7" s="48"/>
      <c r="B7" s="48"/>
      <c r="C7" s="48"/>
      <c r="D7" s="48"/>
      <c r="E7" s="48"/>
      <c r="F7" s="48"/>
      <c r="G7" s="48"/>
      <c r="H7" s="48"/>
      <c r="I7" s="48"/>
      <c r="J7" s="48"/>
      <c r="K7" s="48"/>
      <c r="L7" s="48"/>
      <c r="M7" s="48"/>
      <c r="N7" s="48"/>
      <c r="O7" s="48"/>
      <c r="P7" s="48"/>
      <c r="Q7" s="48"/>
      <c r="R7" s="48"/>
      <c r="S7" s="48"/>
      <c r="T7" s="48"/>
      <c r="U7" s="48"/>
    </row>
    <row r="8" spans="1:21" ht="13.5" customHeight="1" x14ac:dyDescent="0.25">
      <c r="A8" s="48"/>
      <c r="B8" s="48"/>
      <c r="C8" s="48"/>
      <c r="D8" s="48"/>
      <c r="E8" s="48"/>
      <c r="F8" s="48"/>
      <c r="G8" s="48"/>
      <c r="H8" s="48"/>
      <c r="I8" s="48"/>
      <c r="J8" s="48"/>
      <c r="K8" s="48"/>
      <c r="L8" s="48"/>
      <c r="M8" s="48"/>
      <c r="N8" s="48"/>
      <c r="O8" s="48"/>
      <c r="P8" s="48"/>
      <c r="Q8" s="48"/>
      <c r="R8" s="48"/>
      <c r="S8" s="48"/>
      <c r="T8" s="48"/>
      <c r="U8" s="48"/>
    </row>
    <row r="9" spans="1:21" ht="13.5" customHeight="1" x14ac:dyDescent="0.25">
      <c r="A9" s="48"/>
      <c r="B9" s="48"/>
      <c r="C9" s="48"/>
      <c r="D9" s="48"/>
      <c r="E9" s="48"/>
      <c r="F9" s="48"/>
      <c r="G9" s="48"/>
      <c r="H9" s="48"/>
      <c r="I9" s="48"/>
      <c r="J9" s="48"/>
      <c r="K9" s="48"/>
      <c r="L9" s="48"/>
      <c r="M9" s="48"/>
      <c r="N9" s="48"/>
      <c r="O9" s="48"/>
      <c r="P9" s="48"/>
      <c r="Q9" s="48"/>
      <c r="R9" s="48"/>
      <c r="S9" s="48"/>
      <c r="T9" s="48"/>
      <c r="U9" s="48"/>
    </row>
    <row r="10" spans="1:21" ht="13.5" customHeight="1" x14ac:dyDescent="0.2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3">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5">
      <c r="A45" s="48"/>
      <c r="B45" s="1188" t="s">
        <v>11</v>
      </c>
      <c r="C45" s="1189"/>
      <c r="D45" s="58"/>
      <c r="E45" s="1194" t="s">
        <v>12</v>
      </c>
      <c r="F45" s="1194"/>
      <c r="G45" s="1194"/>
      <c r="H45" s="1194"/>
      <c r="I45" s="1194"/>
      <c r="J45" s="1195"/>
      <c r="K45" s="59">
        <v>2406</v>
      </c>
      <c r="L45" s="60">
        <v>2470</v>
      </c>
      <c r="M45" s="60">
        <v>2474</v>
      </c>
      <c r="N45" s="60">
        <v>2520</v>
      </c>
      <c r="O45" s="61">
        <v>2520</v>
      </c>
      <c r="P45" s="48"/>
      <c r="Q45" s="48"/>
      <c r="R45" s="48"/>
      <c r="S45" s="48"/>
      <c r="T45" s="48"/>
      <c r="U45" s="48"/>
    </row>
    <row r="46" spans="1:21" ht="30.75" customHeight="1" x14ac:dyDescent="0.25">
      <c r="A46" s="48"/>
      <c r="B46" s="1190"/>
      <c r="C46" s="1191"/>
      <c r="D46" s="62"/>
      <c r="E46" s="1196" t="s">
        <v>13</v>
      </c>
      <c r="F46" s="1196"/>
      <c r="G46" s="1196"/>
      <c r="H46" s="1196"/>
      <c r="I46" s="1196"/>
      <c r="J46" s="1197"/>
      <c r="K46" s="63" t="s">
        <v>531</v>
      </c>
      <c r="L46" s="64" t="s">
        <v>531</v>
      </c>
      <c r="M46" s="64" t="s">
        <v>531</v>
      </c>
      <c r="N46" s="64" t="s">
        <v>531</v>
      </c>
      <c r="O46" s="65" t="s">
        <v>531</v>
      </c>
      <c r="P46" s="48"/>
      <c r="Q46" s="48"/>
      <c r="R46" s="48"/>
      <c r="S46" s="48"/>
      <c r="T46" s="48"/>
      <c r="U46" s="48"/>
    </row>
    <row r="47" spans="1:21" ht="30.75" customHeight="1" x14ac:dyDescent="0.25">
      <c r="A47" s="48"/>
      <c r="B47" s="1190"/>
      <c r="C47" s="1191"/>
      <c r="D47" s="62"/>
      <c r="E47" s="1196" t="s">
        <v>14</v>
      </c>
      <c r="F47" s="1196"/>
      <c r="G47" s="1196"/>
      <c r="H47" s="1196"/>
      <c r="I47" s="1196"/>
      <c r="J47" s="1197"/>
      <c r="K47" s="63" t="s">
        <v>531</v>
      </c>
      <c r="L47" s="64" t="s">
        <v>531</v>
      </c>
      <c r="M47" s="64" t="s">
        <v>531</v>
      </c>
      <c r="N47" s="64" t="s">
        <v>531</v>
      </c>
      <c r="O47" s="65" t="s">
        <v>531</v>
      </c>
      <c r="P47" s="48"/>
      <c r="Q47" s="48"/>
      <c r="R47" s="48"/>
      <c r="S47" s="48"/>
      <c r="T47" s="48"/>
      <c r="U47" s="48"/>
    </row>
    <row r="48" spans="1:21" ht="30.75" customHeight="1" x14ac:dyDescent="0.25">
      <c r="A48" s="48"/>
      <c r="B48" s="1190"/>
      <c r="C48" s="1191"/>
      <c r="D48" s="62"/>
      <c r="E48" s="1196" t="s">
        <v>15</v>
      </c>
      <c r="F48" s="1196"/>
      <c r="G48" s="1196"/>
      <c r="H48" s="1196"/>
      <c r="I48" s="1196"/>
      <c r="J48" s="1197"/>
      <c r="K48" s="63">
        <v>765</v>
      </c>
      <c r="L48" s="64">
        <v>863</v>
      </c>
      <c r="M48" s="64">
        <v>874</v>
      </c>
      <c r="N48" s="64">
        <v>697</v>
      </c>
      <c r="O48" s="65">
        <v>649</v>
      </c>
      <c r="P48" s="48"/>
      <c r="Q48" s="48"/>
      <c r="R48" s="48"/>
      <c r="S48" s="48"/>
      <c r="T48" s="48"/>
      <c r="U48" s="48"/>
    </row>
    <row r="49" spans="1:21" ht="30.75" customHeight="1" x14ac:dyDescent="0.25">
      <c r="A49" s="48"/>
      <c r="B49" s="1190"/>
      <c r="C49" s="1191"/>
      <c r="D49" s="62"/>
      <c r="E49" s="1196" t="s">
        <v>16</v>
      </c>
      <c r="F49" s="1196"/>
      <c r="G49" s="1196"/>
      <c r="H49" s="1196"/>
      <c r="I49" s="1196"/>
      <c r="J49" s="1197"/>
      <c r="K49" s="63">
        <v>100</v>
      </c>
      <c r="L49" s="64">
        <v>107</v>
      </c>
      <c r="M49" s="64">
        <v>119</v>
      </c>
      <c r="N49" s="64">
        <v>111</v>
      </c>
      <c r="O49" s="65">
        <v>115</v>
      </c>
      <c r="P49" s="48"/>
      <c r="Q49" s="48"/>
      <c r="R49" s="48"/>
      <c r="S49" s="48"/>
      <c r="T49" s="48"/>
      <c r="U49" s="48"/>
    </row>
    <row r="50" spans="1:21" ht="30.75" customHeight="1" x14ac:dyDescent="0.25">
      <c r="A50" s="48"/>
      <c r="B50" s="1190"/>
      <c r="C50" s="1191"/>
      <c r="D50" s="62"/>
      <c r="E50" s="1196" t="s">
        <v>17</v>
      </c>
      <c r="F50" s="1196"/>
      <c r="G50" s="1196"/>
      <c r="H50" s="1196"/>
      <c r="I50" s="1196"/>
      <c r="J50" s="1197"/>
      <c r="K50" s="63">
        <v>150</v>
      </c>
      <c r="L50" s="64">
        <v>147</v>
      </c>
      <c r="M50" s="64">
        <v>115</v>
      </c>
      <c r="N50" s="64">
        <v>52</v>
      </c>
      <c r="O50" s="65">
        <v>39</v>
      </c>
      <c r="P50" s="48"/>
      <c r="Q50" s="48"/>
      <c r="R50" s="48"/>
      <c r="S50" s="48"/>
      <c r="T50" s="48"/>
      <c r="U50" s="48"/>
    </row>
    <row r="51" spans="1:21" ht="30.75" customHeight="1" x14ac:dyDescent="0.25">
      <c r="A51" s="48"/>
      <c r="B51" s="1192"/>
      <c r="C51" s="1193"/>
      <c r="D51" s="66"/>
      <c r="E51" s="1196" t="s">
        <v>18</v>
      </c>
      <c r="F51" s="1196"/>
      <c r="G51" s="1196"/>
      <c r="H51" s="1196"/>
      <c r="I51" s="1196"/>
      <c r="J51" s="1197"/>
      <c r="K51" s="63" t="s">
        <v>531</v>
      </c>
      <c r="L51" s="64" t="s">
        <v>531</v>
      </c>
      <c r="M51" s="64" t="s">
        <v>531</v>
      </c>
      <c r="N51" s="64" t="s">
        <v>531</v>
      </c>
      <c r="O51" s="65" t="s">
        <v>531</v>
      </c>
      <c r="P51" s="48"/>
      <c r="Q51" s="48"/>
      <c r="R51" s="48"/>
      <c r="S51" s="48"/>
      <c r="T51" s="48"/>
      <c r="U51" s="48"/>
    </row>
    <row r="52" spans="1:21" ht="30.75" customHeight="1" x14ac:dyDescent="0.25">
      <c r="A52" s="48"/>
      <c r="B52" s="1198" t="s">
        <v>19</v>
      </c>
      <c r="C52" s="1199"/>
      <c r="D52" s="66"/>
      <c r="E52" s="1196" t="s">
        <v>20</v>
      </c>
      <c r="F52" s="1196"/>
      <c r="G52" s="1196"/>
      <c r="H52" s="1196"/>
      <c r="I52" s="1196"/>
      <c r="J52" s="1197"/>
      <c r="K52" s="63">
        <v>2271</v>
      </c>
      <c r="L52" s="64">
        <v>2380</v>
      </c>
      <c r="M52" s="64">
        <v>2449</v>
      </c>
      <c r="N52" s="64">
        <v>2478</v>
      </c>
      <c r="O52" s="65">
        <v>2525</v>
      </c>
      <c r="P52" s="48"/>
      <c r="Q52" s="48"/>
      <c r="R52" s="48"/>
      <c r="S52" s="48"/>
      <c r="T52" s="48"/>
      <c r="U52" s="48"/>
    </row>
    <row r="53" spans="1:21" ht="30.75" customHeight="1" thickBot="1" x14ac:dyDescent="0.3">
      <c r="A53" s="48"/>
      <c r="B53" s="1200" t="s">
        <v>21</v>
      </c>
      <c r="C53" s="1201"/>
      <c r="D53" s="67"/>
      <c r="E53" s="1202" t="s">
        <v>22</v>
      </c>
      <c r="F53" s="1202"/>
      <c r="G53" s="1202"/>
      <c r="H53" s="1202"/>
      <c r="I53" s="1202"/>
      <c r="J53" s="1203"/>
      <c r="K53" s="68">
        <v>1150</v>
      </c>
      <c r="L53" s="69">
        <v>1207</v>
      </c>
      <c r="M53" s="69">
        <v>1133</v>
      </c>
      <c r="N53" s="69">
        <v>902</v>
      </c>
      <c r="O53" s="70">
        <v>798</v>
      </c>
      <c r="P53" s="48"/>
      <c r="Q53" s="48"/>
      <c r="R53" s="48"/>
      <c r="S53" s="48"/>
      <c r="T53" s="48"/>
      <c r="U53" s="48"/>
    </row>
    <row r="54" spans="1:21" ht="24" customHeight="1" x14ac:dyDescent="0.3">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5">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35">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25">
      <c r="B57" s="1204" t="s">
        <v>25</v>
      </c>
      <c r="C57" s="1205"/>
      <c r="D57" s="1208" t="s">
        <v>26</v>
      </c>
      <c r="E57" s="1209"/>
      <c r="F57" s="1209"/>
      <c r="G57" s="1209"/>
      <c r="H57" s="1209"/>
      <c r="I57" s="1209"/>
      <c r="J57" s="1210"/>
      <c r="K57" s="83" t="s">
        <v>592</v>
      </c>
      <c r="L57" s="84" t="s">
        <v>592</v>
      </c>
      <c r="M57" s="84" t="s">
        <v>592</v>
      </c>
      <c r="N57" s="84" t="s">
        <v>592</v>
      </c>
      <c r="O57" s="85" t="s">
        <v>592</v>
      </c>
    </row>
    <row r="58" spans="1:21" ht="31.5" customHeight="1" thickBot="1" x14ac:dyDescent="0.3">
      <c r="B58" s="1206"/>
      <c r="C58" s="1207"/>
      <c r="D58" s="1211" t="s">
        <v>27</v>
      </c>
      <c r="E58" s="1212"/>
      <c r="F58" s="1212"/>
      <c r="G58" s="1212"/>
      <c r="H58" s="1212"/>
      <c r="I58" s="1212"/>
      <c r="J58" s="1213"/>
      <c r="K58" s="86" t="s">
        <v>592</v>
      </c>
      <c r="L58" s="87" t="s">
        <v>592</v>
      </c>
      <c r="M58" s="87" t="s">
        <v>592</v>
      </c>
      <c r="N58" s="87" t="s">
        <v>592</v>
      </c>
      <c r="O58" s="88" t="s">
        <v>592</v>
      </c>
    </row>
    <row r="59" spans="1:21" ht="24" customHeight="1" x14ac:dyDescent="0.25">
      <c r="B59" s="89"/>
      <c r="C59" s="89"/>
      <c r="D59" s="90" t="s">
        <v>28</v>
      </c>
      <c r="E59" s="91"/>
      <c r="F59" s="91"/>
      <c r="G59" s="91"/>
      <c r="H59" s="91"/>
      <c r="I59" s="91"/>
      <c r="J59" s="91"/>
      <c r="K59" s="91"/>
      <c r="L59" s="91"/>
      <c r="M59" s="91"/>
      <c r="N59" s="91"/>
      <c r="O59" s="91"/>
    </row>
    <row r="60" spans="1:21" ht="24" customHeight="1" x14ac:dyDescent="0.25">
      <c r="B60" s="92"/>
      <c r="C60" s="92"/>
      <c r="D60" s="90" t="s">
        <v>29</v>
      </c>
      <c r="E60" s="91"/>
      <c r="F60" s="91"/>
      <c r="G60" s="91"/>
      <c r="H60" s="91"/>
      <c r="I60" s="91"/>
      <c r="J60" s="91"/>
      <c r="K60" s="91"/>
      <c r="L60" s="91"/>
      <c r="M60" s="91"/>
      <c r="N60" s="91"/>
      <c r="O60" s="91"/>
    </row>
    <row r="61" spans="1:21" ht="24" customHeight="1" x14ac:dyDescent="0.3">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3">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UgJcqeZo3RI3lluuU95F3VSAOx2BpZBVnzjoa5SvlaGvNKnh27TEgGjVUDWOXtMk42tfnE1mKWaNmMzB8T9Cg==" saltValue="csKQCbWATVm7peVnNx/6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7"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5"/>
  <cols>
    <col min="1" max="1" width="6.59765625" style="93" customWidth="1"/>
    <col min="2" max="3" width="12.59765625" style="93" customWidth="1"/>
    <col min="4" max="4" width="11.59765625" style="93" customWidth="1"/>
    <col min="5" max="8" width="10.3984375" style="93" customWidth="1"/>
    <col min="9" max="13" width="16.3984375" style="93" customWidth="1"/>
    <col min="14" max="19" width="12.59765625" style="93" customWidth="1"/>
    <col min="20" max="16384" width="0" style="93" hidden="1"/>
  </cols>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3" ht="15" customHeight="1" x14ac:dyDescent="0.25"/>
    <row r="34" spans="2:13" ht="15" customHeight="1" x14ac:dyDescent="0.25"/>
    <row r="35" spans="2:13" ht="15" customHeight="1" x14ac:dyDescent="0.25"/>
    <row r="36" spans="2:13" ht="15" customHeight="1" x14ac:dyDescent="0.25"/>
    <row r="37" spans="2:13" ht="15" customHeight="1" x14ac:dyDescent="0.25"/>
    <row r="38" spans="2:13" ht="15" customHeight="1" x14ac:dyDescent="0.25"/>
    <row r="39" spans="2:13" ht="27.75" customHeight="1" thickBot="1" x14ac:dyDescent="0.3">
      <c r="M39" s="94" t="s">
        <v>9</v>
      </c>
    </row>
    <row r="40" spans="2:13" ht="27.75" customHeight="1" thickBot="1" x14ac:dyDescent="0.35">
      <c r="B40" s="95" t="s">
        <v>10</v>
      </c>
      <c r="C40" s="96"/>
      <c r="D40" s="96"/>
      <c r="E40" s="97"/>
      <c r="F40" s="97"/>
      <c r="G40" s="97"/>
      <c r="H40" s="98" t="s">
        <v>2</v>
      </c>
      <c r="I40" s="99" t="s">
        <v>558</v>
      </c>
      <c r="J40" s="100" t="s">
        <v>559</v>
      </c>
      <c r="K40" s="100" t="s">
        <v>560</v>
      </c>
      <c r="L40" s="100" t="s">
        <v>561</v>
      </c>
      <c r="M40" s="101" t="s">
        <v>562</v>
      </c>
    </row>
    <row r="41" spans="2:13" ht="27.75" customHeight="1" x14ac:dyDescent="0.25">
      <c r="B41" s="1214" t="s">
        <v>30</v>
      </c>
      <c r="C41" s="1215"/>
      <c r="D41" s="102"/>
      <c r="E41" s="1220" t="s">
        <v>31</v>
      </c>
      <c r="F41" s="1220"/>
      <c r="G41" s="1220"/>
      <c r="H41" s="1221"/>
      <c r="I41" s="346">
        <v>28448</v>
      </c>
      <c r="J41" s="347">
        <v>28425</v>
      </c>
      <c r="K41" s="347">
        <v>28629</v>
      </c>
      <c r="L41" s="347">
        <v>28714</v>
      </c>
      <c r="M41" s="348">
        <v>27600</v>
      </c>
    </row>
    <row r="42" spans="2:13" ht="27.75" customHeight="1" x14ac:dyDescent="0.25">
      <c r="B42" s="1216"/>
      <c r="C42" s="1217"/>
      <c r="D42" s="103"/>
      <c r="E42" s="1222" t="s">
        <v>32</v>
      </c>
      <c r="F42" s="1222"/>
      <c r="G42" s="1222"/>
      <c r="H42" s="1223"/>
      <c r="I42" s="349">
        <v>413</v>
      </c>
      <c r="J42" s="350">
        <v>273</v>
      </c>
      <c r="K42" s="350">
        <v>163</v>
      </c>
      <c r="L42" s="350">
        <v>114</v>
      </c>
      <c r="M42" s="351">
        <v>76</v>
      </c>
    </row>
    <row r="43" spans="2:13" ht="27.75" customHeight="1" x14ac:dyDescent="0.25">
      <c r="B43" s="1216"/>
      <c r="C43" s="1217"/>
      <c r="D43" s="103"/>
      <c r="E43" s="1222" t="s">
        <v>33</v>
      </c>
      <c r="F43" s="1222"/>
      <c r="G43" s="1222"/>
      <c r="H43" s="1223"/>
      <c r="I43" s="349">
        <v>12736</v>
      </c>
      <c r="J43" s="350">
        <v>13665</v>
      </c>
      <c r="K43" s="350">
        <v>13532</v>
      </c>
      <c r="L43" s="350">
        <v>12367</v>
      </c>
      <c r="M43" s="351">
        <v>10465</v>
      </c>
    </row>
    <row r="44" spans="2:13" ht="27.75" customHeight="1" x14ac:dyDescent="0.25">
      <c r="B44" s="1216"/>
      <c r="C44" s="1217"/>
      <c r="D44" s="103"/>
      <c r="E44" s="1222" t="s">
        <v>34</v>
      </c>
      <c r="F44" s="1222"/>
      <c r="G44" s="1222"/>
      <c r="H44" s="1223"/>
      <c r="I44" s="349">
        <v>897</v>
      </c>
      <c r="J44" s="350">
        <v>852</v>
      </c>
      <c r="K44" s="350">
        <v>782</v>
      </c>
      <c r="L44" s="350">
        <v>744</v>
      </c>
      <c r="M44" s="351">
        <v>656</v>
      </c>
    </row>
    <row r="45" spans="2:13" ht="27.75" customHeight="1" x14ac:dyDescent="0.25">
      <c r="B45" s="1216"/>
      <c r="C45" s="1217"/>
      <c r="D45" s="103"/>
      <c r="E45" s="1222" t="s">
        <v>35</v>
      </c>
      <c r="F45" s="1222"/>
      <c r="G45" s="1222"/>
      <c r="H45" s="1223"/>
      <c r="I45" s="349">
        <v>3594</v>
      </c>
      <c r="J45" s="350">
        <v>3455</v>
      </c>
      <c r="K45" s="350">
        <v>3320</v>
      </c>
      <c r="L45" s="350">
        <v>3088</v>
      </c>
      <c r="M45" s="351">
        <v>3075</v>
      </c>
    </row>
    <row r="46" spans="2:13" ht="27.75" customHeight="1" x14ac:dyDescent="0.25">
      <c r="B46" s="1216"/>
      <c r="C46" s="1217"/>
      <c r="D46" s="104"/>
      <c r="E46" s="1222" t="s">
        <v>36</v>
      </c>
      <c r="F46" s="1222"/>
      <c r="G46" s="1222"/>
      <c r="H46" s="1223"/>
      <c r="I46" s="349" t="s">
        <v>531</v>
      </c>
      <c r="J46" s="350" t="s">
        <v>531</v>
      </c>
      <c r="K46" s="350" t="s">
        <v>531</v>
      </c>
      <c r="L46" s="350" t="s">
        <v>531</v>
      </c>
      <c r="M46" s="351" t="s">
        <v>531</v>
      </c>
    </row>
    <row r="47" spans="2:13" ht="27.75" customHeight="1" x14ac:dyDescent="0.25">
      <c r="B47" s="1216"/>
      <c r="C47" s="1217"/>
      <c r="D47" s="105"/>
      <c r="E47" s="1224" t="s">
        <v>37</v>
      </c>
      <c r="F47" s="1225"/>
      <c r="G47" s="1225"/>
      <c r="H47" s="1226"/>
      <c r="I47" s="349" t="s">
        <v>531</v>
      </c>
      <c r="J47" s="350" t="s">
        <v>531</v>
      </c>
      <c r="K47" s="350" t="s">
        <v>531</v>
      </c>
      <c r="L47" s="350" t="s">
        <v>531</v>
      </c>
      <c r="M47" s="351" t="s">
        <v>531</v>
      </c>
    </row>
    <row r="48" spans="2:13" ht="27.75" customHeight="1" x14ac:dyDescent="0.25">
      <c r="B48" s="1216"/>
      <c r="C48" s="1217"/>
      <c r="D48" s="103"/>
      <c r="E48" s="1222" t="s">
        <v>38</v>
      </c>
      <c r="F48" s="1222"/>
      <c r="G48" s="1222"/>
      <c r="H48" s="1223"/>
      <c r="I48" s="349" t="s">
        <v>531</v>
      </c>
      <c r="J48" s="350" t="s">
        <v>531</v>
      </c>
      <c r="K48" s="350" t="s">
        <v>531</v>
      </c>
      <c r="L48" s="350" t="s">
        <v>531</v>
      </c>
      <c r="M48" s="351" t="s">
        <v>531</v>
      </c>
    </row>
    <row r="49" spans="2:13" ht="27.75" customHeight="1" x14ac:dyDescent="0.25">
      <c r="B49" s="1218"/>
      <c r="C49" s="1219"/>
      <c r="D49" s="103"/>
      <c r="E49" s="1222" t="s">
        <v>39</v>
      </c>
      <c r="F49" s="1222"/>
      <c r="G49" s="1222"/>
      <c r="H49" s="1223"/>
      <c r="I49" s="349" t="s">
        <v>531</v>
      </c>
      <c r="J49" s="350" t="s">
        <v>531</v>
      </c>
      <c r="K49" s="350" t="s">
        <v>531</v>
      </c>
      <c r="L49" s="350" t="s">
        <v>531</v>
      </c>
      <c r="M49" s="351" t="s">
        <v>531</v>
      </c>
    </row>
    <row r="50" spans="2:13" ht="27.75" customHeight="1" x14ac:dyDescent="0.25">
      <c r="B50" s="1227" t="s">
        <v>40</v>
      </c>
      <c r="C50" s="1228"/>
      <c r="D50" s="106"/>
      <c r="E50" s="1222" t="s">
        <v>41</v>
      </c>
      <c r="F50" s="1222"/>
      <c r="G50" s="1222"/>
      <c r="H50" s="1223"/>
      <c r="I50" s="349">
        <v>4117</v>
      </c>
      <c r="J50" s="350">
        <v>3934</v>
      </c>
      <c r="K50" s="350">
        <v>4376</v>
      </c>
      <c r="L50" s="350">
        <v>4953</v>
      </c>
      <c r="M50" s="351">
        <v>6061</v>
      </c>
    </row>
    <row r="51" spans="2:13" ht="27.75" customHeight="1" x14ac:dyDescent="0.25">
      <c r="B51" s="1216"/>
      <c r="C51" s="1217"/>
      <c r="D51" s="103"/>
      <c r="E51" s="1222" t="s">
        <v>42</v>
      </c>
      <c r="F51" s="1222"/>
      <c r="G51" s="1222"/>
      <c r="H51" s="1223"/>
      <c r="I51" s="349">
        <v>1939</v>
      </c>
      <c r="J51" s="350">
        <v>1885</v>
      </c>
      <c r="K51" s="350">
        <v>1835</v>
      </c>
      <c r="L51" s="350">
        <v>2962</v>
      </c>
      <c r="M51" s="351">
        <v>2799</v>
      </c>
    </row>
    <row r="52" spans="2:13" ht="27.75" customHeight="1" x14ac:dyDescent="0.25">
      <c r="B52" s="1218"/>
      <c r="C52" s="1219"/>
      <c r="D52" s="103"/>
      <c r="E52" s="1222" t="s">
        <v>43</v>
      </c>
      <c r="F52" s="1222"/>
      <c r="G52" s="1222"/>
      <c r="H52" s="1223"/>
      <c r="I52" s="349">
        <v>30231</v>
      </c>
      <c r="J52" s="350">
        <v>30114</v>
      </c>
      <c r="K52" s="350">
        <v>29142</v>
      </c>
      <c r="L52" s="350">
        <v>27847</v>
      </c>
      <c r="M52" s="351">
        <v>26538</v>
      </c>
    </row>
    <row r="53" spans="2:13" ht="27.75" customHeight="1" thickBot="1" x14ac:dyDescent="0.3">
      <c r="B53" s="1229" t="s">
        <v>44</v>
      </c>
      <c r="C53" s="1230"/>
      <c r="D53" s="107"/>
      <c r="E53" s="1231" t="s">
        <v>45</v>
      </c>
      <c r="F53" s="1231"/>
      <c r="G53" s="1231"/>
      <c r="H53" s="1232"/>
      <c r="I53" s="352">
        <v>9801</v>
      </c>
      <c r="J53" s="353">
        <v>10737</v>
      </c>
      <c r="K53" s="353">
        <v>11072</v>
      </c>
      <c r="L53" s="353">
        <v>9265</v>
      </c>
      <c r="M53" s="354">
        <v>6473</v>
      </c>
    </row>
    <row r="54" spans="2:13" ht="27.75" customHeight="1" x14ac:dyDescent="0.3">
      <c r="B54" s="108" t="s">
        <v>46</v>
      </c>
      <c r="C54" s="109"/>
      <c r="D54" s="109"/>
      <c r="E54" s="110"/>
      <c r="F54" s="110"/>
      <c r="G54" s="110"/>
      <c r="H54" s="110"/>
      <c r="I54" s="111"/>
      <c r="J54" s="111"/>
      <c r="K54" s="111"/>
      <c r="L54" s="111"/>
      <c r="M54" s="111"/>
    </row>
    <row r="55" spans="2:13" ht="12.75" x14ac:dyDescent="0.25"/>
  </sheetData>
  <sheetProtection algorithmName="SHA-512" hashValue="L4HXv//iYRDo+ha6lCuf9M3i7wsRMTdWzK/heFSLO5+UD9KpkCtWgDxyPKQxSHPsjtJFIcYhLiGeknNBHOW4FA==" saltValue="0/7VLa32+OqvCct2yZAz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election activeCell="H63" sqref="H63"/>
    </sheetView>
  </sheetViews>
  <sheetFormatPr defaultColWidth="0" defaultRowHeight="13.5" customHeight="1" zeroHeight="1" x14ac:dyDescent="0.25"/>
  <cols>
    <col min="1" max="1" width="8.265625" style="1" customWidth="1"/>
    <col min="2" max="2" width="16.3984375" style="1" customWidth="1"/>
    <col min="3" max="5" width="26.265625" style="1" customWidth="1"/>
    <col min="6" max="8" width="24.265625" style="1" customWidth="1"/>
    <col min="9" max="14" width="26" style="1" customWidth="1"/>
    <col min="15" max="15" width="6.1328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spans="2:8" ht="20.25" customHeight="1" x14ac:dyDescent="0.25"/>
    <row r="50" spans="2:8" ht="16.5" customHeight="1" x14ac:dyDescent="0.25"/>
    <row r="51" spans="2:8" ht="29.25" customHeight="1" x14ac:dyDescent="0.25"/>
    <row r="52" spans="2:8" ht="29.25" customHeight="1" x14ac:dyDescent="0.25"/>
    <row r="53" spans="2:8" ht="52.5" customHeight="1" thickBot="1" x14ac:dyDescent="0.4">
      <c r="B53" s="2"/>
      <c r="C53" s="2"/>
      <c r="D53" s="2"/>
      <c r="E53" s="2"/>
      <c r="F53" s="2"/>
      <c r="G53" s="2"/>
      <c r="H53" s="112" t="s">
        <v>47</v>
      </c>
    </row>
    <row r="54" spans="2:8" ht="29.25" customHeight="1" thickBot="1" x14ac:dyDescent="0.4">
      <c r="B54" s="113" t="s">
        <v>1</v>
      </c>
      <c r="C54" s="114"/>
      <c r="D54" s="114"/>
      <c r="E54" s="115" t="s">
        <v>2</v>
      </c>
      <c r="F54" s="116" t="s">
        <v>560</v>
      </c>
      <c r="G54" s="116" t="s">
        <v>561</v>
      </c>
      <c r="H54" s="117" t="s">
        <v>562</v>
      </c>
    </row>
    <row r="55" spans="2:8" ht="52.5" customHeight="1" x14ac:dyDescent="0.25">
      <c r="B55" s="118"/>
      <c r="C55" s="1241" t="s">
        <v>48</v>
      </c>
      <c r="D55" s="1241"/>
      <c r="E55" s="1242"/>
      <c r="F55" s="119">
        <v>2639</v>
      </c>
      <c r="G55" s="119">
        <v>3003</v>
      </c>
      <c r="H55" s="120">
        <v>3768</v>
      </c>
    </row>
    <row r="56" spans="2:8" ht="52.5" customHeight="1" x14ac:dyDescent="0.25">
      <c r="B56" s="121"/>
      <c r="C56" s="1243" t="s">
        <v>49</v>
      </c>
      <c r="D56" s="1243"/>
      <c r="E56" s="1244"/>
      <c r="F56" s="122">
        <v>441</v>
      </c>
      <c r="G56" s="122">
        <v>441</v>
      </c>
      <c r="H56" s="123">
        <v>441</v>
      </c>
    </row>
    <row r="57" spans="2:8" ht="53.25" customHeight="1" x14ac:dyDescent="0.25">
      <c r="B57" s="121"/>
      <c r="C57" s="1245" t="s">
        <v>50</v>
      </c>
      <c r="D57" s="1245"/>
      <c r="E57" s="1246"/>
      <c r="F57" s="124">
        <v>1711</v>
      </c>
      <c r="G57" s="124">
        <v>933</v>
      </c>
      <c r="H57" s="125">
        <v>803</v>
      </c>
    </row>
    <row r="58" spans="2:8" ht="45.75" customHeight="1" x14ac:dyDescent="0.25">
      <c r="B58" s="126"/>
      <c r="C58" s="1233" t="s">
        <v>593</v>
      </c>
      <c r="D58" s="1234"/>
      <c r="E58" s="1235"/>
      <c r="F58" s="127">
        <v>1369</v>
      </c>
      <c r="G58" s="127">
        <v>590</v>
      </c>
      <c r="H58" s="128">
        <v>460</v>
      </c>
    </row>
    <row r="59" spans="2:8" ht="45.75" customHeight="1" x14ac:dyDescent="0.25">
      <c r="B59" s="126"/>
      <c r="C59" s="1233" t="s">
        <v>594</v>
      </c>
      <c r="D59" s="1234"/>
      <c r="E59" s="1235"/>
      <c r="F59" s="127">
        <v>131</v>
      </c>
      <c r="G59" s="127">
        <v>131</v>
      </c>
      <c r="H59" s="128">
        <v>131</v>
      </c>
    </row>
    <row r="60" spans="2:8" ht="45.75" customHeight="1" x14ac:dyDescent="0.25">
      <c r="B60" s="126"/>
      <c r="C60" s="1233" t="s">
        <v>595</v>
      </c>
      <c r="D60" s="1234"/>
      <c r="E60" s="1235"/>
      <c r="F60" s="127">
        <v>106</v>
      </c>
      <c r="G60" s="127">
        <v>106</v>
      </c>
      <c r="H60" s="128">
        <v>106</v>
      </c>
    </row>
    <row r="61" spans="2:8" ht="45.75" customHeight="1" x14ac:dyDescent="0.25">
      <c r="B61" s="126"/>
      <c r="C61" s="1233" t="s">
        <v>596</v>
      </c>
      <c r="D61" s="1234"/>
      <c r="E61" s="1235"/>
      <c r="F61" s="127">
        <v>74</v>
      </c>
      <c r="G61" s="127">
        <v>74</v>
      </c>
      <c r="H61" s="128">
        <v>74</v>
      </c>
    </row>
    <row r="62" spans="2:8" ht="45.75" customHeight="1" thickBot="1" x14ac:dyDescent="0.3">
      <c r="B62" s="129"/>
      <c r="C62" s="1236" t="s">
        <v>597</v>
      </c>
      <c r="D62" s="1237"/>
      <c r="E62" s="1238"/>
      <c r="F62" s="130">
        <v>22</v>
      </c>
      <c r="G62" s="130">
        <v>22</v>
      </c>
      <c r="H62" s="131">
        <v>22</v>
      </c>
    </row>
    <row r="63" spans="2:8" ht="52.5" customHeight="1" thickBot="1" x14ac:dyDescent="0.3">
      <c r="B63" s="132"/>
      <c r="C63" s="1239" t="s">
        <v>51</v>
      </c>
      <c r="D63" s="1239"/>
      <c r="E63" s="1240"/>
      <c r="F63" s="133">
        <v>4791</v>
      </c>
      <c r="G63" s="133">
        <v>4377</v>
      </c>
      <c r="H63" s="134">
        <v>5011</v>
      </c>
    </row>
    <row r="64" spans="2:8" ht="12.75" x14ac:dyDescent="0.25"/>
  </sheetData>
  <sheetProtection algorithmName="SHA-512" hashValue="Nk5dN1DBobqYNHVg8cRJ0aQ4nIC45LbWYSSgcvyNz3/D8SAjO/fE459ynKTJDSZ69lDn4aMOMVvU28AklpiUQA==" saltValue="gLK2UU8YrRn4VxTRwzEA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C3CE6-8676-45EB-8F0D-A266471A0544}">
  <sheetPr>
    <pageSetUpPr fitToPage="1"/>
  </sheetPr>
  <dimension ref="A1:DE85"/>
  <sheetViews>
    <sheetView showGridLines="0" zoomScale="80" zoomScaleNormal="80" zoomScaleSheetLayoutView="55" workbookViewId="0"/>
  </sheetViews>
  <sheetFormatPr defaultColWidth="0" defaultRowHeight="13.5" customHeight="1" zeroHeight="1" x14ac:dyDescent="0.25"/>
  <cols>
    <col min="1" max="1" width="6.3984375" style="365" customWidth="1"/>
    <col min="2" max="107" width="2.46484375" style="365" customWidth="1"/>
    <col min="108" max="108" width="6.1328125" style="372" customWidth="1"/>
    <col min="109" max="109" width="5.86328125" style="371" customWidth="1"/>
    <col min="110" max="16384" width="8.59765625" style="365" hidden="1"/>
  </cols>
  <sheetData>
    <row r="1" spans="1:109" ht="42.75" customHeight="1" x14ac:dyDescent="0.25">
      <c r="A1" s="363"/>
      <c r="B1" s="364"/>
      <c r="DD1" s="365"/>
      <c r="DE1" s="365"/>
    </row>
    <row r="2" spans="1:109" ht="25.5" customHeight="1" x14ac:dyDescent="0.25">
      <c r="A2" s="366"/>
      <c r="C2" s="366"/>
      <c r="O2" s="366"/>
      <c r="P2" s="366"/>
      <c r="Q2" s="366"/>
      <c r="R2" s="366"/>
      <c r="S2" s="366"/>
      <c r="T2" s="366"/>
      <c r="U2" s="366"/>
      <c r="V2" s="366"/>
      <c r="W2" s="366"/>
      <c r="X2" s="366"/>
      <c r="Y2" s="366"/>
      <c r="Z2" s="366"/>
      <c r="AA2" s="366"/>
      <c r="AB2" s="366"/>
      <c r="AC2" s="366"/>
      <c r="AD2" s="366"/>
      <c r="AE2" s="366"/>
      <c r="AF2" s="366"/>
      <c r="AG2" s="366"/>
      <c r="AH2" s="366"/>
      <c r="AI2" s="366"/>
      <c r="AU2" s="366"/>
      <c r="BG2" s="366"/>
      <c r="BS2" s="366"/>
      <c r="CE2" s="366"/>
      <c r="CQ2" s="366"/>
      <c r="DD2" s="365"/>
      <c r="DE2" s="365"/>
    </row>
    <row r="3" spans="1:109" ht="25.5" customHeight="1" x14ac:dyDescent="0.25">
      <c r="A3" s="366"/>
      <c r="C3" s="366"/>
      <c r="O3" s="366"/>
      <c r="P3" s="366"/>
      <c r="Q3" s="366"/>
      <c r="R3" s="366"/>
      <c r="S3" s="366"/>
      <c r="T3" s="366"/>
      <c r="U3" s="366"/>
      <c r="V3" s="366"/>
      <c r="W3" s="366"/>
      <c r="X3" s="366"/>
      <c r="Y3" s="366"/>
      <c r="Z3" s="366"/>
      <c r="AA3" s="366"/>
      <c r="AB3" s="366"/>
      <c r="AC3" s="366"/>
      <c r="AD3" s="366"/>
      <c r="AE3" s="366"/>
      <c r="AF3" s="366"/>
      <c r="AG3" s="366"/>
      <c r="AH3" s="366"/>
      <c r="AI3" s="366"/>
      <c r="AU3" s="366"/>
      <c r="BG3" s="366"/>
      <c r="BS3" s="366"/>
      <c r="CE3" s="366"/>
      <c r="CQ3" s="366"/>
      <c r="DD3" s="365"/>
      <c r="DE3" s="365"/>
    </row>
    <row r="4" spans="1:109" s="250" customFormat="1" ht="12.75" x14ac:dyDescent="0.25">
      <c r="A4" s="366"/>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c r="BT4" s="366"/>
      <c r="BU4" s="366"/>
      <c r="BV4" s="366"/>
      <c r="BW4" s="366"/>
      <c r="BX4" s="366"/>
      <c r="BY4" s="366"/>
      <c r="BZ4" s="366"/>
      <c r="CA4" s="366"/>
      <c r="CB4" s="366"/>
      <c r="CC4" s="366"/>
      <c r="CD4" s="366"/>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row>
    <row r="5" spans="1:109" s="250" customFormat="1" ht="12.75" x14ac:dyDescent="0.25">
      <c r="A5" s="366"/>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c r="BT5" s="366"/>
      <c r="BU5" s="366"/>
      <c r="BV5" s="366"/>
      <c r="BW5" s="366"/>
      <c r="BX5" s="366"/>
      <c r="BY5" s="366"/>
      <c r="BZ5" s="366"/>
      <c r="CA5" s="366"/>
      <c r="CB5" s="366"/>
      <c r="CC5" s="366"/>
      <c r="CD5" s="366"/>
      <c r="CE5" s="366"/>
      <c r="CF5" s="366"/>
      <c r="CG5" s="366"/>
      <c r="CH5" s="366"/>
      <c r="CI5" s="366"/>
      <c r="CJ5" s="366"/>
      <c r="CK5" s="366"/>
      <c r="CL5" s="366"/>
      <c r="CM5" s="366"/>
      <c r="CN5" s="366"/>
      <c r="CO5" s="366"/>
      <c r="CP5" s="366"/>
      <c r="CQ5" s="366"/>
      <c r="CR5" s="366"/>
      <c r="CS5" s="366"/>
      <c r="CT5" s="366"/>
      <c r="CU5" s="366"/>
      <c r="CV5" s="366"/>
      <c r="CW5" s="366"/>
      <c r="CX5" s="366"/>
      <c r="CY5" s="366"/>
      <c r="CZ5" s="366"/>
      <c r="DA5" s="366"/>
      <c r="DB5" s="366"/>
      <c r="DC5" s="366"/>
      <c r="DD5" s="366"/>
      <c r="DE5" s="366"/>
    </row>
    <row r="6" spans="1:109" s="250" customFormat="1" ht="12.75" x14ac:dyDescent="0.25">
      <c r="A6" s="366"/>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366"/>
      <c r="CF6" s="366"/>
      <c r="CG6" s="366"/>
      <c r="CH6" s="366"/>
      <c r="CI6" s="366"/>
      <c r="CJ6" s="366"/>
      <c r="CK6" s="366"/>
      <c r="CL6" s="366"/>
      <c r="CM6" s="366"/>
      <c r="CN6" s="366"/>
      <c r="CO6" s="366"/>
      <c r="CP6" s="366"/>
      <c r="CQ6" s="366"/>
      <c r="CR6" s="366"/>
      <c r="CS6" s="366"/>
      <c r="CT6" s="366"/>
      <c r="CU6" s="366"/>
      <c r="CV6" s="366"/>
      <c r="CW6" s="366"/>
      <c r="CX6" s="366"/>
      <c r="CY6" s="366"/>
      <c r="CZ6" s="366"/>
      <c r="DA6" s="366"/>
      <c r="DB6" s="366"/>
      <c r="DC6" s="366"/>
      <c r="DD6" s="366"/>
      <c r="DE6" s="366"/>
    </row>
    <row r="7" spans="1:109" s="250" customFormat="1" ht="12.75" x14ac:dyDescent="0.25">
      <c r="A7" s="366"/>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366"/>
      <c r="CF7" s="366"/>
      <c r="CG7" s="366"/>
      <c r="CH7" s="366"/>
      <c r="CI7" s="366"/>
      <c r="CJ7" s="366"/>
      <c r="CK7" s="366"/>
      <c r="CL7" s="366"/>
      <c r="CM7" s="366"/>
      <c r="CN7" s="366"/>
      <c r="CO7" s="366"/>
      <c r="CP7" s="366"/>
      <c r="CQ7" s="366"/>
      <c r="CR7" s="366"/>
      <c r="CS7" s="366"/>
      <c r="CT7" s="366"/>
      <c r="CU7" s="366"/>
      <c r="CV7" s="366"/>
      <c r="CW7" s="366"/>
      <c r="CX7" s="366"/>
      <c r="CY7" s="366"/>
      <c r="CZ7" s="366"/>
      <c r="DA7" s="366"/>
      <c r="DB7" s="366"/>
      <c r="DC7" s="366"/>
      <c r="DD7" s="366"/>
      <c r="DE7" s="366"/>
    </row>
    <row r="8" spans="1:109" s="250" customFormat="1" ht="12.75" x14ac:dyDescent="0.25">
      <c r="A8" s="366"/>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6"/>
      <c r="BX8" s="366"/>
      <c r="BY8" s="366"/>
      <c r="BZ8" s="366"/>
      <c r="CA8" s="366"/>
      <c r="CB8" s="366"/>
      <c r="CC8" s="366"/>
      <c r="CD8" s="366"/>
      <c r="CE8" s="366"/>
      <c r="CF8" s="366"/>
      <c r="CG8" s="366"/>
      <c r="CH8" s="366"/>
      <c r="CI8" s="366"/>
      <c r="CJ8" s="366"/>
      <c r="CK8" s="366"/>
      <c r="CL8" s="366"/>
      <c r="CM8" s="366"/>
      <c r="CN8" s="366"/>
      <c r="CO8" s="366"/>
      <c r="CP8" s="366"/>
      <c r="CQ8" s="366"/>
      <c r="CR8" s="366"/>
      <c r="CS8" s="366"/>
      <c r="CT8" s="366"/>
      <c r="CU8" s="366"/>
      <c r="CV8" s="366"/>
      <c r="CW8" s="366"/>
      <c r="CX8" s="366"/>
      <c r="CY8" s="366"/>
      <c r="CZ8" s="366"/>
      <c r="DA8" s="366"/>
      <c r="DB8" s="366"/>
      <c r="DC8" s="366"/>
      <c r="DD8" s="366"/>
      <c r="DE8" s="366"/>
    </row>
    <row r="9" spans="1:109" s="250" customFormat="1" ht="12.75" x14ac:dyDescent="0.25">
      <c r="A9" s="366"/>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6"/>
      <c r="BZ9" s="366"/>
      <c r="CA9" s="366"/>
      <c r="CB9" s="366"/>
      <c r="CC9" s="366"/>
      <c r="CD9" s="366"/>
      <c r="CE9" s="366"/>
      <c r="CF9" s="366"/>
      <c r="CG9" s="366"/>
      <c r="CH9" s="366"/>
      <c r="CI9" s="366"/>
      <c r="CJ9" s="366"/>
      <c r="CK9" s="366"/>
      <c r="CL9" s="366"/>
      <c r="CM9" s="366"/>
      <c r="CN9" s="366"/>
      <c r="CO9" s="366"/>
      <c r="CP9" s="366"/>
      <c r="CQ9" s="366"/>
      <c r="CR9" s="366"/>
      <c r="CS9" s="366"/>
      <c r="CT9" s="366"/>
      <c r="CU9" s="366"/>
      <c r="CV9" s="366"/>
      <c r="CW9" s="366"/>
      <c r="CX9" s="366"/>
      <c r="CY9" s="366"/>
      <c r="CZ9" s="366"/>
      <c r="DA9" s="366"/>
      <c r="DB9" s="366"/>
      <c r="DC9" s="366"/>
      <c r="DD9" s="366"/>
      <c r="DE9" s="366"/>
    </row>
    <row r="10" spans="1:109" s="250" customFormat="1" ht="12.75" x14ac:dyDescent="0.25">
      <c r="A10" s="366"/>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c r="BN10" s="366"/>
      <c r="BO10" s="366"/>
      <c r="BP10" s="366"/>
      <c r="BQ10" s="366"/>
      <c r="BR10" s="366"/>
      <c r="BS10" s="366"/>
      <c r="BT10" s="366"/>
      <c r="BU10" s="366"/>
      <c r="BV10" s="366"/>
      <c r="BW10" s="366"/>
      <c r="BX10" s="366"/>
      <c r="BY10" s="366"/>
      <c r="BZ10" s="366"/>
      <c r="CA10" s="366"/>
      <c r="CB10" s="366"/>
      <c r="CC10" s="366"/>
      <c r="CD10" s="366"/>
      <c r="CE10" s="366"/>
      <c r="CF10" s="366"/>
      <c r="CG10" s="366"/>
      <c r="CH10" s="366"/>
      <c r="CI10" s="366"/>
      <c r="CJ10" s="366"/>
      <c r="CK10" s="366"/>
      <c r="CL10" s="366"/>
      <c r="CM10" s="366"/>
      <c r="CN10" s="366"/>
      <c r="CO10" s="366"/>
      <c r="CP10" s="366"/>
      <c r="CQ10" s="366"/>
      <c r="CR10" s="366"/>
      <c r="CS10" s="366"/>
      <c r="CT10" s="366"/>
      <c r="CU10" s="366"/>
      <c r="CV10" s="366"/>
      <c r="CW10" s="366"/>
      <c r="CX10" s="366"/>
      <c r="CY10" s="366"/>
      <c r="CZ10" s="366"/>
      <c r="DA10" s="366"/>
      <c r="DB10" s="366"/>
      <c r="DC10" s="366"/>
      <c r="DD10" s="366"/>
      <c r="DE10" s="366"/>
    </row>
    <row r="11" spans="1:109" s="250" customFormat="1" ht="12.75" x14ac:dyDescent="0.25">
      <c r="A11" s="366"/>
      <c r="B11" s="366"/>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c r="BW11" s="366"/>
      <c r="BX11" s="366"/>
      <c r="BY11" s="366"/>
      <c r="BZ11" s="366"/>
      <c r="CA11" s="366"/>
      <c r="CB11" s="366"/>
      <c r="CC11" s="366"/>
      <c r="CD11" s="366"/>
      <c r="CE11" s="366"/>
      <c r="CF11" s="366"/>
      <c r="CG11" s="366"/>
      <c r="CH11" s="366"/>
      <c r="CI11" s="366"/>
      <c r="CJ11" s="366"/>
      <c r="CK11" s="366"/>
      <c r="CL11" s="366"/>
      <c r="CM11" s="366"/>
      <c r="CN11" s="366"/>
      <c r="CO11" s="366"/>
      <c r="CP11" s="366"/>
      <c r="CQ11" s="366"/>
      <c r="CR11" s="366"/>
      <c r="CS11" s="366"/>
      <c r="CT11" s="366"/>
      <c r="CU11" s="366"/>
      <c r="CV11" s="366"/>
      <c r="CW11" s="366"/>
      <c r="CX11" s="366"/>
      <c r="CY11" s="366"/>
      <c r="CZ11" s="366"/>
      <c r="DA11" s="366"/>
      <c r="DB11" s="366"/>
      <c r="DC11" s="366"/>
      <c r="DD11" s="366"/>
      <c r="DE11" s="366"/>
    </row>
    <row r="12" spans="1:109" s="250" customFormat="1" ht="12.75" x14ac:dyDescent="0.25">
      <c r="A12" s="366"/>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c r="BN12" s="366"/>
      <c r="BO12" s="366"/>
      <c r="BP12" s="366"/>
      <c r="BQ12" s="366"/>
      <c r="BR12" s="366"/>
      <c r="BS12" s="366"/>
      <c r="BT12" s="366"/>
      <c r="BU12" s="366"/>
      <c r="BV12" s="366"/>
      <c r="BW12" s="366"/>
      <c r="BX12" s="366"/>
      <c r="BY12" s="366"/>
      <c r="BZ12" s="366"/>
      <c r="CA12" s="366"/>
      <c r="CB12" s="366"/>
      <c r="CC12" s="366"/>
      <c r="CD12" s="366"/>
      <c r="CE12" s="366"/>
      <c r="CF12" s="366"/>
      <c r="CG12" s="366"/>
      <c r="CH12" s="366"/>
      <c r="CI12" s="366"/>
      <c r="CJ12" s="366"/>
      <c r="CK12" s="366"/>
      <c r="CL12" s="366"/>
      <c r="CM12" s="366"/>
      <c r="CN12" s="366"/>
      <c r="CO12" s="366"/>
      <c r="CP12" s="366"/>
      <c r="CQ12" s="366"/>
      <c r="CR12" s="366"/>
      <c r="CS12" s="366"/>
      <c r="CT12" s="366"/>
      <c r="CU12" s="366"/>
      <c r="CV12" s="366"/>
      <c r="CW12" s="366"/>
      <c r="CX12" s="366"/>
      <c r="CY12" s="366"/>
      <c r="CZ12" s="366"/>
      <c r="DA12" s="366"/>
      <c r="DB12" s="366"/>
      <c r="DC12" s="366"/>
      <c r="DD12" s="366"/>
      <c r="DE12" s="366"/>
    </row>
    <row r="13" spans="1:109" s="250" customFormat="1" ht="12.75" x14ac:dyDescent="0.25">
      <c r="A13" s="366"/>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c r="CA13" s="366"/>
      <c r="CB13" s="366"/>
      <c r="CC13" s="366"/>
      <c r="CD13" s="366"/>
      <c r="CE13" s="366"/>
      <c r="CF13" s="366"/>
      <c r="CG13" s="366"/>
      <c r="CH13" s="366"/>
      <c r="CI13" s="366"/>
      <c r="CJ13" s="366"/>
      <c r="CK13" s="366"/>
      <c r="CL13" s="366"/>
      <c r="CM13" s="366"/>
      <c r="CN13" s="366"/>
      <c r="CO13" s="366"/>
      <c r="CP13" s="366"/>
      <c r="CQ13" s="366"/>
      <c r="CR13" s="366"/>
      <c r="CS13" s="366"/>
      <c r="CT13" s="366"/>
      <c r="CU13" s="366"/>
      <c r="CV13" s="366"/>
      <c r="CW13" s="366"/>
      <c r="CX13" s="366"/>
      <c r="CY13" s="366"/>
      <c r="CZ13" s="366"/>
      <c r="DA13" s="366"/>
      <c r="DB13" s="366"/>
      <c r="DC13" s="366"/>
      <c r="DD13" s="366"/>
      <c r="DE13" s="366"/>
    </row>
    <row r="14" spans="1:109" s="250" customFormat="1" ht="12.75" x14ac:dyDescent="0.25">
      <c r="A14" s="366"/>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c r="AZ14" s="366"/>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c r="BW14" s="366"/>
      <c r="BX14" s="366"/>
      <c r="BY14" s="366"/>
      <c r="BZ14" s="366"/>
      <c r="CA14" s="366"/>
      <c r="CB14" s="366"/>
      <c r="CC14" s="366"/>
      <c r="CD14" s="366"/>
      <c r="CE14" s="366"/>
      <c r="CF14" s="366"/>
      <c r="CG14" s="366"/>
      <c r="CH14" s="366"/>
      <c r="CI14" s="366"/>
      <c r="CJ14" s="366"/>
      <c r="CK14" s="366"/>
      <c r="CL14" s="366"/>
      <c r="CM14" s="366"/>
      <c r="CN14" s="366"/>
      <c r="CO14" s="366"/>
      <c r="CP14" s="366"/>
      <c r="CQ14" s="366"/>
      <c r="CR14" s="366"/>
      <c r="CS14" s="366"/>
      <c r="CT14" s="366"/>
      <c r="CU14" s="366"/>
      <c r="CV14" s="366"/>
      <c r="CW14" s="366"/>
      <c r="CX14" s="366"/>
      <c r="CY14" s="366"/>
      <c r="CZ14" s="366"/>
      <c r="DA14" s="366"/>
      <c r="DB14" s="366"/>
      <c r="DC14" s="366"/>
      <c r="DD14" s="366"/>
      <c r="DE14" s="366"/>
    </row>
    <row r="15" spans="1:109" s="250" customFormat="1" ht="12.75" x14ac:dyDescent="0.25">
      <c r="A15" s="365"/>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V15" s="366"/>
      <c r="BW15" s="366"/>
      <c r="BX15" s="366"/>
      <c r="BY15" s="366"/>
      <c r="BZ15" s="366"/>
      <c r="CA15" s="366"/>
      <c r="CB15" s="366"/>
      <c r="CC15" s="366"/>
      <c r="CD15" s="366"/>
      <c r="CE15" s="366"/>
      <c r="CF15" s="366"/>
      <c r="CG15" s="366"/>
      <c r="CH15" s="366"/>
      <c r="CI15" s="366"/>
      <c r="CJ15" s="366"/>
      <c r="CK15" s="366"/>
      <c r="CL15" s="366"/>
      <c r="CM15" s="366"/>
      <c r="CN15" s="366"/>
      <c r="CO15" s="366"/>
      <c r="CP15" s="366"/>
      <c r="CQ15" s="366"/>
      <c r="CR15" s="366"/>
      <c r="CS15" s="366"/>
      <c r="CT15" s="366"/>
      <c r="CU15" s="366"/>
      <c r="CV15" s="366"/>
      <c r="CW15" s="366"/>
      <c r="CX15" s="366"/>
      <c r="CY15" s="366"/>
      <c r="CZ15" s="366"/>
      <c r="DA15" s="366"/>
      <c r="DB15" s="366"/>
      <c r="DC15" s="366"/>
      <c r="DD15" s="366"/>
      <c r="DE15" s="366"/>
    </row>
    <row r="16" spans="1:109" s="250" customFormat="1" ht="12.75" x14ac:dyDescent="0.25">
      <c r="A16" s="365"/>
      <c r="B16" s="366"/>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c r="BW16" s="366"/>
      <c r="BX16" s="366"/>
      <c r="BY16" s="366"/>
      <c r="BZ16" s="366"/>
      <c r="CA16" s="366"/>
      <c r="CB16" s="366"/>
      <c r="CC16" s="366"/>
      <c r="CD16" s="366"/>
      <c r="CE16" s="366"/>
      <c r="CF16" s="366"/>
      <c r="CG16" s="366"/>
      <c r="CH16" s="366"/>
      <c r="CI16" s="366"/>
      <c r="CJ16" s="366"/>
      <c r="CK16" s="366"/>
      <c r="CL16" s="366"/>
      <c r="CM16" s="366"/>
      <c r="CN16" s="366"/>
      <c r="CO16" s="366"/>
      <c r="CP16" s="366"/>
      <c r="CQ16" s="366"/>
      <c r="CR16" s="366"/>
      <c r="CS16" s="366"/>
      <c r="CT16" s="366"/>
      <c r="CU16" s="366"/>
      <c r="CV16" s="366"/>
      <c r="CW16" s="366"/>
      <c r="CX16" s="366"/>
      <c r="CY16" s="366"/>
      <c r="CZ16" s="366"/>
      <c r="DA16" s="366"/>
      <c r="DB16" s="366"/>
      <c r="DC16" s="366"/>
      <c r="DD16" s="366"/>
      <c r="DE16" s="366"/>
    </row>
    <row r="17" spans="1:109" s="250" customFormat="1" ht="12.75" x14ac:dyDescent="0.25">
      <c r="A17" s="365"/>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c r="BW17" s="366"/>
      <c r="BX17" s="366"/>
      <c r="BY17" s="366"/>
      <c r="BZ17" s="366"/>
      <c r="CA17" s="366"/>
      <c r="CB17" s="366"/>
      <c r="CC17" s="366"/>
      <c r="CD17" s="366"/>
      <c r="CE17" s="366"/>
      <c r="CF17" s="366"/>
      <c r="CG17" s="366"/>
      <c r="CH17" s="366"/>
      <c r="CI17" s="366"/>
      <c r="CJ17" s="366"/>
      <c r="CK17" s="366"/>
      <c r="CL17" s="366"/>
      <c r="CM17" s="366"/>
      <c r="CN17" s="366"/>
      <c r="CO17" s="366"/>
      <c r="CP17" s="366"/>
      <c r="CQ17" s="366"/>
      <c r="CR17" s="366"/>
      <c r="CS17" s="366"/>
      <c r="CT17" s="366"/>
      <c r="CU17" s="366"/>
      <c r="CV17" s="366"/>
      <c r="CW17" s="366"/>
      <c r="CX17" s="366"/>
      <c r="CY17" s="366"/>
      <c r="CZ17" s="366"/>
      <c r="DA17" s="366"/>
      <c r="DB17" s="366"/>
      <c r="DC17" s="366"/>
      <c r="DD17" s="366"/>
      <c r="DE17" s="366"/>
    </row>
    <row r="18" spans="1:109" s="250" customFormat="1" ht="12.75" x14ac:dyDescent="0.25">
      <c r="A18" s="365"/>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c r="BZ18" s="366"/>
      <c r="CA18" s="366"/>
      <c r="CB18" s="366"/>
      <c r="CC18" s="366"/>
      <c r="CD18" s="366"/>
      <c r="CE18" s="366"/>
      <c r="CF18" s="366"/>
      <c r="CG18" s="366"/>
      <c r="CH18" s="366"/>
      <c r="CI18" s="366"/>
      <c r="CJ18" s="366"/>
      <c r="CK18" s="366"/>
      <c r="CL18" s="366"/>
      <c r="CM18" s="366"/>
      <c r="CN18" s="366"/>
      <c r="CO18" s="366"/>
      <c r="CP18" s="366"/>
      <c r="CQ18" s="366"/>
      <c r="CR18" s="366"/>
      <c r="CS18" s="366"/>
      <c r="CT18" s="366"/>
      <c r="CU18" s="366"/>
      <c r="CV18" s="366"/>
      <c r="CW18" s="366"/>
      <c r="CX18" s="366"/>
      <c r="CY18" s="366"/>
      <c r="CZ18" s="366"/>
      <c r="DA18" s="366"/>
      <c r="DB18" s="366"/>
      <c r="DC18" s="366"/>
      <c r="DD18" s="366"/>
      <c r="DE18" s="366"/>
    </row>
    <row r="19" spans="1:109" ht="12.75" x14ac:dyDescent="0.25">
      <c r="DD19" s="365"/>
      <c r="DE19" s="365"/>
    </row>
    <row r="20" spans="1:109" ht="12.75" x14ac:dyDescent="0.25">
      <c r="DD20" s="365"/>
      <c r="DE20" s="365"/>
    </row>
    <row r="21" spans="1:109" ht="17.25" customHeight="1" x14ac:dyDescent="0.25">
      <c r="B21" s="367"/>
      <c r="C21" s="368"/>
      <c r="D21" s="368"/>
      <c r="E21" s="368"/>
      <c r="F21" s="368"/>
      <c r="G21" s="368"/>
      <c r="H21" s="368"/>
      <c r="I21" s="368"/>
      <c r="J21" s="368"/>
      <c r="K21" s="368"/>
      <c r="L21" s="368"/>
      <c r="M21" s="368"/>
      <c r="N21" s="369"/>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9"/>
      <c r="AU21" s="368"/>
      <c r="AV21" s="368"/>
      <c r="AW21" s="368"/>
      <c r="AX21" s="368"/>
      <c r="AY21" s="368"/>
      <c r="AZ21" s="368"/>
      <c r="BA21" s="368"/>
      <c r="BB21" s="368"/>
      <c r="BC21" s="368"/>
      <c r="BD21" s="368"/>
      <c r="BE21" s="368"/>
      <c r="BF21" s="369"/>
      <c r="BG21" s="368"/>
      <c r="BH21" s="368"/>
      <c r="BI21" s="368"/>
      <c r="BJ21" s="368"/>
      <c r="BK21" s="368"/>
      <c r="BL21" s="368"/>
      <c r="BM21" s="368"/>
      <c r="BN21" s="368"/>
      <c r="BO21" s="368"/>
      <c r="BP21" s="368"/>
      <c r="BQ21" s="368"/>
      <c r="BR21" s="369"/>
      <c r="BS21" s="368"/>
      <c r="BT21" s="368"/>
      <c r="BU21" s="368"/>
      <c r="BV21" s="368"/>
      <c r="BW21" s="368"/>
      <c r="BX21" s="368"/>
      <c r="BY21" s="368"/>
      <c r="BZ21" s="368"/>
      <c r="CA21" s="368"/>
      <c r="CB21" s="368"/>
      <c r="CC21" s="368"/>
      <c r="CD21" s="369"/>
      <c r="CE21" s="368"/>
      <c r="CF21" s="368"/>
      <c r="CG21" s="368"/>
      <c r="CH21" s="368"/>
      <c r="CI21" s="368"/>
      <c r="CJ21" s="368"/>
      <c r="CK21" s="368"/>
      <c r="CL21" s="368"/>
      <c r="CM21" s="368"/>
      <c r="CN21" s="368"/>
      <c r="CO21" s="368"/>
      <c r="CP21" s="369"/>
      <c r="CQ21" s="368"/>
      <c r="CR21" s="368"/>
      <c r="CS21" s="368"/>
      <c r="CT21" s="368"/>
      <c r="CU21" s="368"/>
      <c r="CV21" s="368"/>
      <c r="CW21" s="368"/>
      <c r="CX21" s="368"/>
      <c r="CY21" s="368"/>
      <c r="CZ21" s="368"/>
      <c r="DA21" s="368"/>
      <c r="DB21" s="369"/>
      <c r="DC21" s="368"/>
      <c r="DD21" s="370"/>
      <c r="DE21" s="365"/>
    </row>
    <row r="22" spans="1:109" ht="17.25" customHeight="1" x14ac:dyDescent="0.25">
      <c r="B22" s="371"/>
    </row>
    <row r="23" spans="1:109" ht="12.75" x14ac:dyDescent="0.25">
      <c r="B23" s="371"/>
    </row>
    <row r="24" spans="1:109" ht="12.75" x14ac:dyDescent="0.25">
      <c r="B24" s="371"/>
    </row>
    <row r="25" spans="1:109" ht="12.75" x14ac:dyDescent="0.25">
      <c r="B25" s="371"/>
    </row>
    <row r="26" spans="1:109" ht="12.75" x14ac:dyDescent="0.25">
      <c r="B26" s="371"/>
    </row>
    <row r="27" spans="1:109" ht="12.75" x14ac:dyDescent="0.25">
      <c r="B27" s="371"/>
    </row>
    <row r="28" spans="1:109" ht="12.75" x14ac:dyDescent="0.25">
      <c r="B28" s="371"/>
    </row>
    <row r="29" spans="1:109" ht="12.75" x14ac:dyDescent="0.25">
      <c r="B29" s="371"/>
    </row>
    <row r="30" spans="1:109" ht="12.75" x14ac:dyDescent="0.25">
      <c r="B30" s="371"/>
    </row>
    <row r="31" spans="1:109" ht="12.75" x14ac:dyDescent="0.25">
      <c r="B31" s="371"/>
    </row>
    <row r="32" spans="1:109" ht="12.75" x14ac:dyDescent="0.25">
      <c r="B32" s="371"/>
    </row>
    <row r="33" spans="2:109" ht="12.75" x14ac:dyDescent="0.25">
      <c r="B33" s="371"/>
    </row>
    <row r="34" spans="2:109" ht="12.75" x14ac:dyDescent="0.25">
      <c r="B34" s="371"/>
    </row>
    <row r="35" spans="2:109" ht="12.75" x14ac:dyDescent="0.25">
      <c r="B35" s="371"/>
    </row>
    <row r="36" spans="2:109" ht="12.75" x14ac:dyDescent="0.25">
      <c r="B36" s="371"/>
    </row>
    <row r="37" spans="2:109" ht="12.75" x14ac:dyDescent="0.25">
      <c r="B37" s="371"/>
    </row>
    <row r="38" spans="2:109" ht="12.75" x14ac:dyDescent="0.25">
      <c r="B38" s="371"/>
    </row>
    <row r="39" spans="2:109" ht="12.75" x14ac:dyDescent="0.25">
      <c r="B39" s="373"/>
      <c r="C39" s="374"/>
      <c r="D39" s="374"/>
      <c r="E39" s="374"/>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c r="AG39" s="374"/>
      <c r="AH39" s="374"/>
      <c r="AI39" s="374"/>
      <c r="AJ39" s="374"/>
      <c r="AK39" s="374"/>
      <c r="AL39" s="374"/>
      <c r="AM39" s="374"/>
      <c r="AN39" s="374"/>
      <c r="AO39" s="374"/>
      <c r="AP39" s="374"/>
      <c r="AQ39" s="374"/>
      <c r="AR39" s="374"/>
      <c r="AS39" s="374"/>
      <c r="AT39" s="374"/>
      <c r="AU39" s="374"/>
      <c r="AV39" s="374"/>
      <c r="AW39" s="374"/>
      <c r="AX39" s="374"/>
      <c r="AY39" s="374"/>
      <c r="AZ39" s="374"/>
      <c r="BA39" s="374"/>
      <c r="BB39" s="374"/>
      <c r="BC39" s="374"/>
      <c r="BD39" s="374"/>
      <c r="BE39" s="374"/>
      <c r="BF39" s="374"/>
      <c r="BG39" s="374"/>
      <c r="BH39" s="374"/>
      <c r="BI39" s="374"/>
      <c r="BJ39" s="374"/>
      <c r="BK39" s="374"/>
      <c r="BL39" s="374"/>
      <c r="BM39" s="374"/>
      <c r="BN39" s="374"/>
      <c r="BO39" s="374"/>
      <c r="BP39" s="374"/>
      <c r="BQ39" s="374"/>
      <c r="BR39" s="374"/>
      <c r="BS39" s="374"/>
      <c r="BT39" s="374"/>
      <c r="BU39" s="374"/>
      <c r="BV39" s="374"/>
      <c r="BW39" s="374"/>
      <c r="BX39" s="374"/>
      <c r="BY39" s="374"/>
      <c r="BZ39" s="374"/>
      <c r="CA39" s="374"/>
      <c r="CB39" s="374"/>
      <c r="CC39" s="374"/>
      <c r="CD39" s="374"/>
      <c r="CE39" s="374"/>
      <c r="CF39" s="374"/>
      <c r="CG39" s="374"/>
      <c r="CH39" s="374"/>
      <c r="CI39" s="374"/>
      <c r="CJ39" s="374"/>
      <c r="CK39" s="374"/>
      <c r="CL39" s="374"/>
      <c r="CM39" s="374"/>
      <c r="CN39" s="374"/>
      <c r="CO39" s="374"/>
      <c r="CP39" s="374"/>
      <c r="CQ39" s="374"/>
      <c r="CR39" s="374"/>
      <c r="CS39" s="374"/>
      <c r="CT39" s="374"/>
      <c r="CU39" s="374"/>
      <c r="CV39" s="374"/>
      <c r="CW39" s="374"/>
      <c r="CX39" s="374"/>
      <c r="CY39" s="374"/>
      <c r="CZ39" s="374"/>
      <c r="DA39" s="374"/>
      <c r="DB39" s="374"/>
      <c r="DC39" s="374"/>
      <c r="DD39" s="375"/>
    </row>
    <row r="40" spans="2:109" ht="12.75" x14ac:dyDescent="0.25">
      <c r="B40" s="376"/>
      <c r="DD40" s="376"/>
      <c r="DE40" s="365"/>
    </row>
    <row r="41" spans="2:109" ht="16.149999999999999" x14ac:dyDescent="0.25">
      <c r="B41" s="377" t="s">
        <v>599</v>
      </c>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8"/>
      <c r="AT41" s="368"/>
      <c r="AU41" s="368"/>
      <c r="AV41" s="368"/>
      <c r="AW41" s="368"/>
      <c r="AX41" s="368"/>
      <c r="AY41" s="368"/>
      <c r="AZ41" s="368"/>
      <c r="BA41" s="368"/>
      <c r="BB41" s="368"/>
      <c r="BC41" s="368"/>
      <c r="BD41" s="368"/>
      <c r="BE41" s="368"/>
      <c r="BF41" s="368"/>
      <c r="BG41" s="368"/>
      <c r="BH41" s="368"/>
      <c r="BI41" s="368"/>
      <c r="BJ41" s="368"/>
      <c r="BK41" s="368"/>
      <c r="BL41" s="368"/>
      <c r="BM41" s="368"/>
      <c r="BN41" s="368"/>
      <c r="BO41" s="368"/>
      <c r="BP41" s="368"/>
      <c r="BQ41" s="368"/>
      <c r="BR41" s="368"/>
      <c r="BS41" s="368"/>
      <c r="BT41" s="368"/>
      <c r="BU41" s="368"/>
      <c r="BV41" s="368"/>
      <c r="BW41" s="368"/>
      <c r="BX41" s="368"/>
      <c r="BY41" s="368"/>
      <c r="BZ41" s="368"/>
      <c r="CA41" s="368"/>
      <c r="CB41" s="368"/>
      <c r="CC41" s="368"/>
      <c r="CD41" s="368"/>
      <c r="CE41" s="368"/>
      <c r="CF41" s="368"/>
      <c r="CG41" s="368"/>
      <c r="CH41" s="368"/>
      <c r="CI41" s="368"/>
      <c r="CJ41" s="368"/>
      <c r="CK41" s="368"/>
      <c r="CL41" s="368"/>
      <c r="CM41" s="368"/>
      <c r="CN41" s="368"/>
      <c r="CO41" s="368"/>
      <c r="CP41" s="368"/>
      <c r="CQ41" s="368"/>
      <c r="CR41" s="368"/>
      <c r="CS41" s="368"/>
      <c r="CT41" s="368"/>
      <c r="CU41" s="368"/>
      <c r="CV41" s="368"/>
      <c r="CW41" s="368"/>
      <c r="CX41" s="368"/>
      <c r="CY41" s="368"/>
      <c r="CZ41" s="368"/>
      <c r="DA41" s="368"/>
      <c r="DB41" s="368"/>
      <c r="DC41" s="368"/>
      <c r="DD41" s="370"/>
    </row>
    <row r="42" spans="2:109" ht="12.75" x14ac:dyDescent="0.25">
      <c r="B42" s="371"/>
      <c r="G42" s="378"/>
      <c r="I42" s="379"/>
      <c r="J42" s="379"/>
      <c r="K42" s="379"/>
      <c r="AM42" s="378"/>
      <c r="AN42" s="378" t="s">
        <v>600</v>
      </c>
      <c r="AP42" s="379"/>
      <c r="AQ42" s="379"/>
      <c r="AR42" s="379"/>
      <c r="AY42" s="378"/>
      <c r="BA42" s="379"/>
      <c r="BB42" s="379"/>
      <c r="BC42" s="379"/>
      <c r="BK42" s="378"/>
      <c r="BM42" s="379"/>
      <c r="BN42" s="379"/>
      <c r="BO42" s="379"/>
      <c r="BW42" s="378"/>
      <c r="BY42" s="379"/>
      <c r="BZ42" s="379"/>
      <c r="CA42" s="379"/>
      <c r="CI42" s="378"/>
      <c r="CK42" s="379"/>
      <c r="CL42" s="379"/>
      <c r="CM42" s="379"/>
      <c r="CU42" s="378"/>
      <c r="CW42" s="379"/>
      <c r="CX42" s="379"/>
      <c r="CY42" s="379"/>
    </row>
    <row r="43" spans="2:109" ht="13.5" customHeight="1" x14ac:dyDescent="0.25">
      <c r="B43" s="371"/>
      <c r="AN43" s="1259" t="s">
        <v>601</v>
      </c>
      <c r="AO43" s="1260"/>
      <c r="AP43" s="1260"/>
      <c r="AQ43" s="1260"/>
      <c r="AR43" s="1260"/>
      <c r="AS43" s="1260"/>
      <c r="AT43" s="1260"/>
      <c r="AU43" s="1260"/>
      <c r="AV43" s="1260"/>
      <c r="AW43" s="1260"/>
      <c r="AX43" s="1260"/>
      <c r="AY43" s="1260"/>
      <c r="AZ43" s="1260"/>
      <c r="BA43" s="1260"/>
      <c r="BB43" s="1260"/>
      <c r="BC43" s="1260"/>
      <c r="BD43" s="1260"/>
      <c r="BE43" s="1260"/>
      <c r="BF43" s="1260"/>
      <c r="BG43" s="1260"/>
      <c r="BH43" s="1260"/>
      <c r="BI43" s="1260"/>
      <c r="BJ43" s="1260"/>
      <c r="BK43" s="1260"/>
      <c r="BL43" s="1260"/>
      <c r="BM43" s="1260"/>
      <c r="BN43" s="1260"/>
      <c r="BO43" s="1260"/>
      <c r="BP43" s="1260"/>
      <c r="BQ43" s="1260"/>
      <c r="BR43" s="1260"/>
      <c r="BS43" s="1260"/>
      <c r="BT43" s="1260"/>
      <c r="BU43" s="1260"/>
      <c r="BV43" s="1260"/>
      <c r="BW43" s="1260"/>
      <c r="BX43" s="1260"/>
      <c r="BY43" s="1260"/>
      <c r="BZ43" s="1260"/>
      <c r="CA43" s="1260"/>
      <c r="CB43" s="1260"/>
      <c r="CC43" s="1260"/>
      <c r="CD43" s="1260"/>
      <c r="CE43" s="1260"/>
      <c r="CF43" s="1260"/>
      <c r="CG43" s="1260"/>
      <c r="CH43" s="1260"/>
      <c r="CI43" s="1260"/>
      <c r="CJ43" s="1260"/>
      <c r="CK43" s="1260"/>
      <c r="CL43" s="1260"/>
      <c r="CM43" s="1260"/>
      <c r="CN43" s="1260"/>
      <c r="CO43" s="1260"/>
      <c r="CP43" s="1260"/>
      <c r="CQ43" s="1260"/>
      <c r="CR43" s="1260"/>
      <c r="CS43" s="1260"/>
      <c r="CT43" s="1260"/>
      <c r="CU43" s="1260"/>
      <c r="CV43" s="1260"/>
      <c r="CW43" s="1260"/>
      <c r="CX43" s="1260"/>
      <c r="CY43" s="1260"/>
      <c r="CZ43" s="1260"/>
      <c r="DA43" s="1260"/>
      <c r="DB43" s="1260"/>
      <c r="DC43" s="1261"/>
    </row>
    <row r="44" spans="2:109" ht="12.75" x14ac:dyDescent="0.25">
      <c r="B44" s="371"/>
      <c r="AN44" s="1262"/>
      <c r="AO44" s="1263"/>
      <c r="AP44" s="1263"/>
      <c r="AQ44" s="1263"/>
      <c r="AR44" s="1263"/>
      <c r="AS44" s="1263"/>
      <c r="AT44" s="1263"/>
      <c r="AU44" s="1263"/>
      <c r="AV44" s="1263"/>
      <c r="AW44" s="1263"/>
      <c r="AX44" s="1263"/>
      <c r="AY44" s="1263"/>
      <c r="AZ44" s="1263"/>
      <c r="BA44" s="1263"/>
      <c r="BB44" s="1263"/>
      <c r="BC44" s="1263"/>
      <c r="BD44" s="1263"/>
      <c r="BE44" s="1263"/>
      <c r="BF44" s="1263"/>
      <c r="BG44" s="1263"/>
      <c r="BH44" s="1263"/>
      <c r="BI44" s="1263"/>
      <c r="BJ44" s="1263"/>
      <c r="BK44" s="1263"/>
      <c r="BL44" s="1263"/>
      <c r="BM44" s="1263"/>
      <c r="BN44" s="1263"/>
      <c r="BO44" s="1263"/>
      <c r="BP44" s="1263"/>
      <c r="BQ44" s="1263"/>
      <c r="BR44" s="1263"/>
      <c r="BS44" s="1263"/>
      <c r="BT44" s="1263"/>
      <c r="BU44" s="1263"/>
      <c r="BV44" s="1263"/>
      <c r="BW44" s="1263"/>
      <c r="BX44" s="1263"/>
      <c r="BY44" s="1263"/>
      <c r="BZ44" s="1263"/>
      <c r="CA44" s="1263"/>
      <c r="CB44" s="1263"/>
      <c r="CC44" s="1263"/>
      <c r="CD44" s="1263"/>
      <c r="CE44" s="1263"/>
      <c r="CF44" s="1263"/>
      <c r="CG44" s="1263"/>
      <c r="CH44" s="1263"/>
      <c r="CI44" s="1263"/>
      <c r="CJ44" s="1263"/>
      <c r="CK44" s="1263"/>
      <c r="CL44" s="1263"/>
      <c r="CM44" s="1263"/>
      <c r="CN44" s="1263"/>
      <c r="CO44" s="1263"/>
      <c r="CP44" s="1263"/>
      <c r="CQ44" s="1263"/>
      <c r="CR44" s="1263"/>
      <c r="CS44" s="1263"/>
      <c r="CT44" s="1263"/>
      <c r="CU44" s="1263"/>
      <c r="CV44" s="1263"/>
      <c r="CW44" s="1263"/>
      <c r="CX44" s="1263"/>
      <c r="CY44" s="1263"/>
      <c r="CZ44" s="1263"/>
      <c r="DA44" s="1263"/>
      <c r="DB44" s="1263"/>
      <c r="DC44" s="1264"/>
    </row>
    <row r="45" spans="2:109" ht="12.75" x14ac:dyDescent="0.25">
      <c r="B45" s="371"/>
      <c r="AN45" s="1262"/>
      <c r="AO45" s="1263"/>
      <c r="AP45" s="1263"/>
      <c r="AQ45" s="1263"/>
      <c r="AR45" s="1263"/>
      <c r="AS45" s="1263"/>
      <c r="AT45" s="1263"/>
      <c r="AU45" s="1263"/>
      <c r="AV45" s="1263"/>
      <c r="AW45" s="1263"/>
      <c r="AX45" s="1263"/>
      <c r="AY45" s="1263"/>
      <c r="AZ45" s="1263"/>
      <c r="BA45" s="1263"/>
      <c r="BB45" s="1263"/>
      <c r="BC45" s="1263"/>
      <c r="BD45" s="1263"/>
      <c r="BE45" s="1263"/>
      <c r="BF45" s="1263"/>
      <c r="BG45" s="1263"/>
      <c r="BH45" s="1263"/>
      <c r="BI45" s="1263"/>
      <c r="BJ45" s="1263"/>
      <c r="BK45" s="1263"/>
      <c r="BL45" s="1263"/>
      <c r="BM45" s="1263"/>
      <c r="BN45" s="1263"/>
      <c r="BO45" s="1263"/>
      <c r="BP45" s="1263"/>
      <c r="BQ45" s="1263"/>
      <c r="BR45" s="1263"/>
      <c r="BS45" s="1263"/>
      <c r="BT45" s="1263"/>
      <c r="BU45" s="1263"/>
      <c r="BV45" s="1263"/>
      <c r="BW45" s="1263"/>
      <c r="BX45" s="1263"/>
      <c r="BY45" s="1263"/>
      <c r="BZ45" s="1263"/>
      <c r="CA45" s="1263"/>
      <c r="CB45" s="1263"/>
      <c r="CC45" s="1263"/>
      <c r="CD45" s="1263"/>
      <c r="CE45" s="1263"/>
      <c r="CF45" s="1263"/>
      <c r="CG45" s="1263"/>
      <c r="CH45" s="1263"/>
      <c r="CI45" s="1263"/>
      <c r="CJ45" s="1263"/>
      <c r="CK45" s="1263"/>
      <c r="CL45" s="1263"/>
      <c r="CM45" s="1263"/>
      <c r="CN45" s="1263"/>
      <c r="CO45" s="1263"/>
      <c r="CP45" s="1263"/>
      <c r="CQ45" s="1263"/>
      <c r="CR45" s="1263"/>
      <c r="CS45" s="1263"/>
      <c r="CT45" s="1263"/>
      <c r="CU45" s="1263"/>
      <c r="CV45" s="1263"/>
      <c r="CW45" s="1263"/>
      <c r="CX45" s="1263"/>
      <c r="CY45" s="1263"/>
      <c r="CZ45" s="1263"/>
      <c r="DA45" s="1263"/>
      <c r="DB45" s="1263"/>
      <c r="DC45" s="1264"/>
    </row>
    <row r="46" spans="2:109" ht="12.75" x14ac:dyDescent="0.25">
      <c r="B46" s="371"/>
      <c r="AN46" s="1262"/>
      <c r="AO46" s="1263"/>
      <c r="AP46" s="1263"/>
      <c r="AQ46" s="1263"/>
      <c r="AR46" s="1263"/>
      <c r="AS46" s="1263"/>
      <c r="AT46" s="1263"/>
      <c r="AU46" s="1263"/>
      <c r="AV46" s="1263"/>
      <c r="AW46" s="1263"/>
      <c r="AX46" s="1263"/>
      <c r="AY46" s="1263"/>
      <c r="AZ46" s="1263"/>
      <c r="BA46" s="1263"/>
      <c r="BB46" s="1263"/>
      <c r="BC46" s="1263"/>
      <c r="BD46" s="1263"/>
      <c r="BE46" s="1263"/>
      <c r="BF46" s="1263"/>
      <c r="BG46" s="1263"/>
      <c r="BH46" s="1263"/>
      <c r="BI46" s="1263"/>
      <c r="BJ46" s="1263"/>
      <c r="BK46" s="1263"/>
      <c r="BL46" s="1263"/>
      <c r="BM46" s="1263"/>
      <c r="BN46" s="1263"/>
      <c r="BO46" s="1263"/>
      <c r="BP46" s="1263"/>
      <c r="BQ46" s="1263"/>
      <c r="BR46" s="1263"/>
      <c r="BS46" s="1263"/>
      <c r="BT46" s="1263"/>
      <c r="BU46" s="1263"/>
      <c r="BV46" s="1263"/>
      <c r="BW46" s="1263"/>
      <c r="BX46" s="1263"/>
      <c r="BY46" s="1263"/>
      <c r="BZ46" s="1263"/>
      <c r="CA46" s="1263"/>
      <c r="CB46" s="1263"/>
      <c r="CC46" s="1263"/>
      <c r="CD46" s="1263"/>
      <c r="CE46" s="1263"/>
      <c r="CF46" s="1263"/>
      <c r="CG46" s="1263"/>
      <c r="CH46" s="1263"/>
      <c r="CI46" s="1263"/>
      <c r="CJ46" s="1263"/>
      <c r="CK46" s="1263"/>
      <c r="CL46" s="1263"/>
      <c r="CM46" s="1263"/>
      <c r="CN46" s="1263"/>
      <c r="CO46" s="1263"/>
      <c r="CP46" s="1263"/>
      <c r="CQ46" s="1263"/>
      <c r="CR46" s="1263"/>
      <c r="CS46" s="1263"/>
      <c r="CT46" s="1263"/>
      <c r="CU46" s="1263"/>
      <c r="CV46" s="1263"/>
      <c r="CW46" s="1263"/>
      <c r="CX46" s="1263"/>
      <c r="CY46" s="1263"/>
      <c r="CZ46" s="1263"/>
      <c r="DA46" s="1263"/>
      <c r="DB46" s="1263"/>
      <c r="DC46" s="1264"/>
    </row>
    <row r="47" spans="2:109" ht="12.75" x14ac:dyDescent="0.25">
      <c r="B47" s="371"/>
      <c r="AN47" s="1265"/>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7"/>
    </row>
    <row r="48" spans="2:109" ht="12.75" x14ac:dyDescent="0.25">
      <c r="B48" s="371"/>
      <c r="H48" s="380"/>
      <c r="I48" s="380"/>
      <c r="J48" s="380"/>
      <c r="AN48" s="380"/>
      <c r="AO48" s="380"/>
      <c r="AP48" s="380"/>
      <c r="AZ48" s="380"/>
      <c r="BA48" s="380"/>
      <c r="BB48" s="380"/>
      <c r="BL48" s="380"/>
      <c r="BM48" s="380"/>
      <c r="BN48" s="380"/>
      <c r="BX48" s="380"/>
      <c r="BY48" s="380"/>
      <c r="BZ48" s="380"/>
      <c r="CJ48" s="380"/>
      <c r="CK48" s="380"/>
      <c r="CL48" s="380"/>
      <c r="CV48" s="380"/>
      <c r="CW48" s="380"/>
      <c r="CX48" s="380"/>
    </row>
    <row r="49" spans="1:109" ht="12.75" x14ac:dyDescent="0.25">
      <c r="B49" s="371"/>
      <c r="AN49" s="365" t="s">
        <v>602</v>
      </c>
    </row>
    <row r="50" spans="1:109" ht="12.75" x14ac:dyDescent="0.25">
      <c r="B50" s="371"/>
      <c r="G50" s="1253"/>
      <c r="H50" s="1253"/>
      <c r="I50" s="1253"/>
      <c r="J50" s="1253"/>
      <c r="K50" s="381"/>
      <c r="L50" s="381"/>
      <c r="M50" s="382"/>
      <c r="N50" s="382"/>
      <c r="AN50" s="1256"/>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8"/>
      <c r="BP50" s="1252" t="s">
        <v>558</v>
      </c>
      <c r="BQ50" s="1252"/>
      <c r="BR50" s="1252"/>
      <c r="BS50" s="1252"/>
      <c r="BT50" s="1252"/>
      <c r="BU50" s="1252"/>
      <c r="BV50" s="1252"/>
      <c r="BW50" s="1252"/>
      <c r="BX50" s="1252" t="s">
        <v>559</v>
      </c>
      <c r="BY50" s="1252"/>
      <c r="BZ50" s="1252"/>
      <c r="CA50" s="1252"/>
      <c r="CB50" s="1252"/>
      <c r="CC50" s="1252"/>
      <c r="CD50" s="1252"/>
      <c r="CE50" s="1252"/>
      <c r="CF50" s="1252" t="s">
        <v>560</v>
      </c>
      <c r="CG50" s="1252"/>
      <c r="CH50" s="1252"/>
      <c r="CI50" s="1252"/>
      <c r="CJ50" s="1252"/>
      <c r="CK50" s="1252"/>
      <c r="CL50" s="1252"/>
      <c r="CM50" s="1252"/>
      <c r="CN50" s="1252" t="s">
        <v>561</v>
      </c>
      <c r="CO50" s="1252"/>
      <c r="CP50" s="1252"/>
      <c r="CQ50" s="1252"/>
      <c r="CR50" s="1252"/>
      <c r="CS50" s="1252"/>
      <c r="CT50" s="1252"/>
      <c r="CU50" s="1252"/>
      <c r="CV50" s="1252" t="s">
        <v>562</v>
      </c>
      <c r="CW50" s="1252"/>
      <c r="CX50" s="1252"/>
      <c r="CY50" s="1252"/>
      <c r="CZ50" s="1252"/>
      <c r="DA50" s="1252"/>
      <c r="DB50" s="1252"/>
      <c r="DC50" s="1252"/>
    </row>
    <row r="51" spans="1:109" ht="13.5" customHeight="1" x14ac:dyDescent="0.25">
      <c r="B51" s="371"/>
      <c r="G51" s="1255"/>
      <c r="H51" s="1255"/>
      <c r="I51" s="1268"/>
      <c r="J51" s="1268"/>
      <c r="K51" s="1254"/>
      <c r="L51" s="1254"/>
      <c r="M51" s="1254"/>
      <c r="N51" s="1254"/>
      <c r="AM51" s="380"/>
      <c r="AN51" s="1250" t="s">
        <v>603</v>
      </c>
      <c r="AO51" s="1250"/>
      <c r="AP51" s="1250"/>
      <c r="AQ51" s="1250"/>
      <c r="AR51" s="1250"/>
      <c r="AS51" s="1250"/>
      <c r="AT51" s="1250"/>
      <c r="AU51" s="1250"/>
      <c r="AV51" s="1250"/>
      <c r="AW51" s="1250"/>
      <c r="AX51" s="1250"/>
      <c r="AY51" s="1250"/>
      <c r="AZ51" s="1250"/>
      <c r="BA51" s="1250"/>
      <c r="BB51" s="1250" t="s">
        <v>604</v>
      </c>
      <c r="BC51" s="1250"/>
      <c r="BD51" s="1250"/>
      <c r="BE51" s="1250"/>
      <c r="BF51" s="1250"/>
      <c r="BG51" s="1250"/>
      <c r="BH51" s="1250"/>
      <c r="BI51" s="1250"/>
      <c r="BJ51" s="1250"/>
      <c r="BK51" s="1250"/>
      <c r="BL51" s="1250"/>
      <c r="BM51" s="1250"/>
      <c r="BN51" s="1250"/>
      <c r="BO51" s="1250"/>
      <c r="BP51" s="1247">
        <v>86.5</v>
      </c>
      <c r="BQ51" s="1247"/>
      <c r="BR51" s="1247"/>
      <c r="BS51" s="1247"/>
      <c r="BT51" s="1247"/>
      <c r="BU51" s="1247"/>
      <c r="BV51" s="1247"/>
      <c r="BW51" s="1247"/>
      <c r="BX51" s="1247">
        <v>94.1</v>
      </c>
      <c r="BY51" s="1247"/>
      <c r="BZ51" s="1247"/>
      <c r="CA51" s="1247"/>
      <c r="CB51" s="1247"/>
      <c r="CC51" s="1247"/>
      <c r="CD51" s="1247"/>
      <c r="CE51" s="1247"/>
      <c r="CF51" s="1247">
        <v>98.5</v>
      </c>
      <c r="CG51" s="1247"/>
      <c r="CH51" s="1247"/>
      <c r="CI51" s="1247"/>
      <c r="CJ51" s="1247"/>
      <c r="CK51" s="1247"/>
      <c r="CL51" s="1247"/>
      <c r="CM51" s="1247"/>
      <c r="CN51" s="1247">
        <v>79.2</v>
      </c>
      <c r="CO51" s="1247"/>
      <c r="CP51" s="1247"/>
      <c r="CQ51" s="1247"/>
      <c r="CR51" s="1247"/>
      <c r="CS51" s="1247"/>
      <c r="CT51" s="1247"/>
      <c r="CU51" s="1247"/>
      <c r="CV51" s="1247">
        <v>53.2</v>
      </c>
      <c r="CW51" s="1247"/>
      <c r="CX51" s="1247"/>
      <c r="CY51" s="1247"/>
      <c r="CZ51" s="1247"/>
      <c r="DA51" s="1247"/>
      <c r="DB51" s="1247"/>
      <c r="DC51" s="1247"/>
    </row>
    <row r="52" spans="1:109" ht="12.75" x14ac:dyDescent="0.25">
      <c r="B52" s="371"/>
      <c r="G52" s="1255"/>
      <c r="H52" s="1255"/>
      <c r="I52" s="1268"/>
      <c r="J52" s="1268"/>
      <c r="K52" s="1254"/>
      <c r="L52" s="1254"/>
      <c r="M52" s="1254"/>
      <c r="N52" s="1254"/>
      <c r="AM52" s="380"/>
      <c r="AN52" s="1250"/>
      <c r="AO52" s="1250"/>
      <c r="AP52" s="1250"/>
      <c r="AQ52" s="1250"/>
      <c r="AR52" s="1250"/>
      <c r="AS52" s="1250"/>
      <c r="AT52" s="1250"/>
      <c r="AU52" s="1250"/>
      <c r="AV52" s="1250"/>
      <c r="AW52" s="1250"/>
      <c r="AX52" s="1250"/>
      <c r="AY52" s="1250"/>
      <c r="AZ52" s="1250"/>
      <c r="BA52" s="1250"/>
      <c r="BB52" s="1250"/>
      <c r="BC52" s="1250"/>
      <c r="BD52" s="1250"/>
      <c r="BE52" s="1250"/>
      <c r="BF52" s="1250"/>
      <c r="BG52" s="1250"/>
      <c r="BH52" s="1250"/>
      <c r="BI52" s="1250"/>
      <c r="BJ52" s="1250"/>
      <c r="BK52" s="1250"/>
      <c r="BL52" s="1250"/>
      <c r="BM52" s="1250"/>
      <c r="BN52" s="1250"/>
      <c r="BO52" s="1250"/>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2.75" x14ac:dyDescent="0.25">
      <c r="A53" s="379"/>
      <c r="B53" s="371"/>
      <c r="G53" s="1255"/>
      <c r="H53" s="1255"/>
      <c r="I53" s="1253"/>
      <c r="J53" s="1253"/>
      <c r="K53" s="1254"/>
      <c r="L53" s="1254"/>
      <c r="M53" s="1254"/>
      <c r="N53" s="1254"/>
      <c r="AM53" s="380"/>
      <c r="AN53" s="1250"/>
      <c r="AO53" s="1250"/>
      <c r="AP53" s="1250"/>
      <c r="AQ53" s="1250"/>
      <c r="AR53" s="1250"/>
      <c r="AS53" s="1250"/>
      <c r="AT53" s="1250"/>
      <c r="AU53" s="1250"/>
      <c r="AV53" s="1250"/>
      <c r="AW53" s="1250"/>
      <c r="AX53" s="1250"/>
      <c r="AY53" s="1250"/>
      <c r="AZ53" s="1250"/>
      <c r="BA53" s="1250"/>
      <c r="BB53" s="1250" t="s">
        <v>605</v>
      </c>
      <c r="BC53" s="1250"/>
      <c r="BD53" s="1250"/>
      <c r="BE53" s="1250"/>
      <c r="BF53" s="1250"/>
      <c r="BG53" s="1250"/>
      <c r="BH53" s="1250"/>
      <c r="BI53" s="1250"/>
      <c r="BJ53" s="1250"/>
      <c r="BK53" s="1250"/>
      <c r="BL53" s="1250"/>
      <c r="BM53" s="1250"/>
      <c r="BN53" s="1250"/>
      <c r="BO53" s="1250"/>
      <c r="BP53" s="1247">
        <v>61</v>
      </c>
      <c r="BQ53" s="1247"/>
      <c r="BR53" s="1247"/>
      <c r="BS53" s="1247"/>
      <c r="BT53" s="1247"/>
      <c r="BU53" s="1247"/>
      <c r="BV53" s="1247"/>
      <c r="BW53" s="1247"/>
      <c r="BX53" s="1247">
        <v>62.1</v>
      </c>
      <c r="BY53" s="1247"/>
      <c r="BZ53" s="1247"/>
      <c r="CA53" s="1247"/>
      <c r="CB53" s="1247"/>
      <c r="CC53" s="1247"/>
      <c r="CD53" s="1247"/>
      <c r="CE53" s="1247"/>
      <c r="CF53" s="1247">
        <v>63.2</v>
      </c>
      <c r="CG53" s="1247"/>
      <c r="CH53" s="1247"/>
      <c r="CI53" s="1247"/>
      <c r="CJ53" s="1247"/>
      <c r="CK53" s="1247"/>
      <c r="CL53" s="1247"/>
      <c r="CM53" s="1247"/>
      <c r="CN53" s="1247">
        <v>64.400000000000006</v>
      </c>
      <c r="CO53" s="1247"/>
      <c r="CP53" s="1247"/>
      <c r="CQ53" s="1247"/>
      <c r="CR53" s="1247"/>
      <c r="CS53" s="1247"/>
      <c r="CT53" s="1247"/>
      <c r="CU53" s="1247"/>
      <c r="CV53" s="1247">
        <v>64.599999999999994</v>
      </c>
      <c r="CW53" s="1247"/>
      <c r="CX53" s="1247"/>
      <c r="CY53" s="1247"/>
      <c r="CZ53" s="1247"/>
      <c r="DA53" s="1247"/>
      <c r="DB53" s="1247"/>
      <c r="DC53" s="1247"/>
    </row>
    <row r="54" spans="1:109" ht="12.75" x14ac:dyDescent="0.25">
      <c r="A54" s="379"/>
      <c r="B54" s="371"/>
      <c r="G54" s="1255"/>
      <c r="H54" s="1255"/>
      <c r="I54" s="1253"/>
      <c r="J54" s="1253"/>
      <c r="K54" s="1254"/>
      <c r="L54" s="1254"/>
      <c r="M54" s="1254"/>
      <c r="N54" s="1254"/>
      <c r="AM54" s="380"/>
      <c r="AN54" s="1250"/>
      <c r="AO54" s="1250"/>
      <c r="AP54" s="1250"/>
      <c r="AQ54" s="1250"/>
      <c r="AR54" s="1250"/>
      <c r="AS54" s="1250"/>
      <c r="AT54" s="1250"/>
      <c r="AU54" s="1250"/>
      <c r="AV54" s="1250"/>
      <c r="AW54" s="1250"/>
      <c r="AX54" s="1250"/>
      <c r="AY54" s="1250"/>
      <c r="AZ54" s="1250"/>
      <c r="BA54" s="1250"/>
      <c r="BB54" s="1250"/>
      <c r="BC54" s="1250"/>
      <c r="BD54" s="1250"/>
      <c r="BE54" s="1250"/>
      <c r="BF54" s="1250"/>
      <c r="BG54" s="1250"/>
      <c r="BH54" s="1250"/>
      <c r="BI54" s="1250"/>
      <c r="BJ54" s="1250"/>
      <c r="BK54" s="1250"/>
      <c r="BL54" s="1250"/>
      <c r="BM54" s="1250"/>
      <c r="BN54" s="1250"/>
      <c r="BO54" s="1250"/>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2.75" x14ac:dyDescent="0.25">
      <c r="A55" s="379"/>
      <c r="B55" s="371"/>
      <c r="G55" s="1253"/>
      <c r="H55" s="1253"/>
      <c r="I55" s="1253"/>
      <c r="J55" s="1253"/>
      <c r="K55" s="1254"/>
      <c r="L55" s="1254"/>
      <c r="M55" s="1254"/>
      <c r="N55" s="1254"/>
      <c r="AN55" s="1252" t="s">
        <v>606</v>
      </c>
      <c r="AO55" s="1252"/>
      <c r="AP55" s="1252"/>
      <c r="AQ55" s="1252"/>
      <c r="AR55" s="1252"/>
      <c r="AS55" s="1252"/>
      <c r="AT55" s="1252"/>
      <c r="AU55" s="1252"/>
      <c r="AV55" s="1252"/>
      <c r="AW55" s="1252"/>
      <c r="AX55" s="1252"/>
      <c r="AY55" s="1252"/>
      <c r="AZ55" s="1252"/>
      <c r="BA55" s="1252"/>
      <c r="BB55" s="1250" t="s">
        <v>604</v>
      </c>
      <c r="BC55" s="1250"/>
      <c r="BD55" s="1250"/>
      <c r="BE55" s="1250"/>
      <c r="BF55" s="1250"/>
      <c r="BG55" s="1250"/>
      <c r="BH55" s="1250"/>
      <c r="BI55" s="1250"/>
      <c r="BJ55" s="1250"/>
      <c r="BK55" s="1250"/>
      <c r="BL55" s="1250"/>
      <c r="BM55" s="1250"/>
      <c r="BN55" s="1250"/>
      <c r="BO55" s="1250"/>
      <c r="BP55" s="1247">
        <v>31.3</v>
      </c>
      <c r="BQ55" s="1247"/>
      <c r="BR55" s="1247"/>
      <c r="BS55" s="1247"/>
      <c r="BT55" s="1247"/>
      <c r="BU55" s="1247"/>
      <c r="BV55" s="1247"/>
      <c r="BW55" s="1247"/>
      <c r="BX55" s="1247">
        <v>25.3</v>
      </c>
      <c r="BY55" s="1247"/>
      <c r="BZ55" s="1247"/>
      <c r="CA55" s="1247"/>
      <c r="CB55" s="1247"/>
      <c r="CC55" s="1247"/>
      <c r="CD55" s="1247"/>
      <c r="CE55" s="1247"/>
      <c r="CF55" s="1247">
        <v>25.5</v>
      </c>
      <c r="CG55" s="1247"/>
      <c r="CH55" s="1247"/>
      <c r="CI55" s="1247"/>
      <c r="CJ55" s="1247"/>
      <c r="CK55" s="1247"/>
      <c r="CL55" s="1247"/>
      <c r="CM55" s="1247"/>
      <c r="CN55" s="1247">
        <v>37.299999999999997</v>
      </c>
      <c r="CO55" s="1247"/>
      <c r="CP55" s="1247"/>
      <c r="CQ55" s="1247"/>
      <c r="CR55" s="1247"/>
      <c r="CS55" s="1247"/>
      <c r="CT55" s="1247"/>
      <c r="CU55" s="1247"/>
      <c r="CV55" s="1247">
        <v>25.1</v>
      </c>
      <c r="CW55" s="1247"/>
      <c r="CX55" s="1247"/>
      <c r="CY55" s="1247"/>
      <c r="CZ55" s="1247"/>
      <c r="DA55" s="1247"/>
      <c r="DB55" s="1247"/>
      <c r="DC55" s="1247"/>
    </row>
    <row r="56" spans="1:109" ht="12.75" x14ac:dyDescent="0.25">
      <c r="A56" s="379"/>
      <c r="B56" s="371"/>
      <c r="G56" s="1253"/>
      <c r="H56" s="1253"/>
      <c r="I56" s="1253"/>
      <c r="J56" s="1253"/>
      <c r="K56" s="1254"/>
      <c r="L56" s="1254"/>
      <c r="M56" s="1254"/>
      <c r="N56" s="1254"/>
      <c r="AN56" s="1252"/>
      <c r="AO56" s="1252"/>
      <c r="AP56" s="1252"/>
      <c r="AQ56" s="1252"/>
      <c r="AR56" s="1252"/>
      <c r="AS56" s="1252"/>
      <c r="AT56" s="1252"/>
      <c r="AU56" s="1252"/>
      <c r="AV56" s="1252"/>
      <c r="AW56" s="1252"/>
      <c r="AX56" s="1252"/>
      <c r="AY56" s="1252"/>
      <c r="AZ56" s="1252"/>
      <c r="BA56" s="1252"/>
      <c r="BB56" s="1250"/>
      <c r="BC56" s="1250"/>
      <c r="BD56" s="1250"/>
      <c r="BE56" s="1250"/>
      <c r="BF56" s="1250"/>
      <c r="BG56" s="1250"/>
      <c r="BH56" s="1250"/>
      <c r="BI56" s="1250"/>
      <c r="BJ56" s="1250"/>
      <c r="BK56" s="1250"/>
      <c r="BL56" s="1250"/>
      <c r="BM56" s="1250"/>
      <c r="BN56" s="1250"/>
      <c r="BO56" s="1250"/>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379" customFormat="1" ht="12.75" x14ac:dyDescent="0.25">
      <c r="B57" s="383"/>
      <c r="G57" s="1253"/>
      <c r="H57" s="1253"/>
      <c r="I57" s="1248"/>
      <c r="J57" s="1248"/>
      <c r="K57" s="1254"/>
      <c r="L57" s="1254"/>
      <c r="M57" s="1254"/>
      <c r="N57" s="1254"/>
      <c r="AM57" s="365"/>
      <c r="AN57" s="1252"/>
      <c r="AO57" s="1252"/>
      <c r="AP57" s="1252"/>
      <c r="AQ57" s="1252"/>
      <c r="AR57" s="1252"/>
      <c r="AS57" s="1252"/>
      <c r="AT57" s="1252"/>
      <c r="AU57" s="1252"/>
      <c r="AV57" s="1252"/>
      <c r="AW57" s="1252"/>
      <c r="AX57" s="1252"/>
      <c r="AY57" s="1252"/>
      <c r="AZ57" s="1252"/>
      <c r="BA57" s="1252"/>
      <c r="BB57" s="1250" t="s">
        <v>605</v>
      </c>
      <c r="BC57" s="1250"/>
      <c r="BD57" s="1250"/>
      <c r="BE57" s="1250"/>
      <c r="BF57" s="1250"/>
      <c r="BG57" s="1250"/>
      <c r="BH57" s="1250"/>
      <c r="BI57" s="1250"/>
      <c r="BJ57" s="1250"/>
      <c r="BK57" s="1250"/>
      <c r="BL57" s="1250"/>
      <c r="BM57" s="1250"/>
      <c r="BN57" s="1250"/>
      <c r="BO57" s="1250"/>
      <c r="BP57" s="1247">
        <v>58.4</v>
      </c>
      <c r="BQ57" s="1247"/>
      <c r="BR57" s="1247"/>
      <c r="BS57" s="1247"/>
      <c r="BT57" s="1247"/>
      <c r="BU57" s="1247"/>
      <c r="BV57" s="1247"/>
      <c r="BW57" s="1247"/>
      <c r="BX57" s="1247">
        <v>59.7</v>
      </c>
      <c r="BY57" s="1247"/>
      <c r="BZ57" s="1247"/>
      <c r="CA57" s="1247"/>
      <c r="CB57" s="1247"/>
      <c r="CC57" s="1247"/>
      <c r="CD57" s="1247"/>
      <c r="CE57" s="1247"/>
      <c r="CF57" s="1247">
        <v>60.9</v>
      </c>
      <c r="CG57" s="1247"/>
      <c r="CH57" s="1247"/>
      <c r="CI57" s="1247"/>
      <c r="CJ57" s="1247"/>
      <c r="CK57" s="1247"/>
      <c r="CL57" s="1247"/>
      <c r="CM57" s="1247"/>
      <c r="CN57" s="1247">
        <v>61.9</v>
      </c>
      <c r="CO57" s="1247"/>
      <c r="CP57" s="1247"/>
      <c r="CQ57" s="1247"/>
      <c r="CR57" s="1247"/>
      <c r="CS57" s="1247"/>
      <c r="CT57" s="1247"/>
      <c r="CU57" s="1247"/>
      <c r="CV57" s="1247">
        <v>63.1</v>
      </c>
      <c r="CW57" s="1247"/>
      <c r="CX57" s="1247"/>
      <c r="CY57" s="1247"/>
      <c r="CZ57" s="1247"/>
      <c r="DA57" s="1247"/>
      <c r="DB57" s="1247"/>
      <c r="DC57" s="1247"/>
      <c r="DD57" s="384"/>
      <c r="DE57" s="383"/>
    </row>
    <row r="58" spans="1:109" s="379" customFormat="1" ht="12.75" x14ac:dyDescent="0.25">
      <c r="A58" s="365"/>
      <c r="B58" s="383"/>
      <c r="G58" s="1253"/>
      <c r="H58" s="1253"/>
      <c r="I58" s="1248"/>
      <c r="J58" s="1248"/>
      <c r="K58" s="1254"/>
      <c r="L58" s="1254"/>
      <c r="M58" s="1254"/>
      <c r="N58" s="1254"/>
      <c r="AM58" s="365"/>
      <c r="AN58" s="1252"/>
      <c r="AO58" s="1252"/>
      <c r="AP58" s="1252"/>
      <c r="AQ58" s="1252"/>
      <c r="AR58" s="1252"/>
      <c r="AS58" s="1252"/>
      <c r="AT58" s="1252"/>
      <c r="AU58" s="1252"/>
      <c r="AV58" s="1252"/>
      <c r="AW58" s="1252"/>
      <c r="AX58" s="1252"/>
      <c r="AY58" s="1252"/>
      <c r="AZ58" s="1252"/>
      <c r="BA58" s="1252"/>
      <c r="BB58" s="1250"/>
      <c r="BC58" s="1250"/>
      <c r="BD58" s="1250"/>
      <c r="BE58" s="1250"/>
      <c r="BF58" s="1250"/>
      <c r="BG58" s="1250"/>
      <c r="BH58" s="1250"/>
      <c r="BI58" s="1250"/>
      <c r="BJ58" s="1250"/>
      <c r="BK58" s="1250"/>
      <c r="BL58" s="1250"/>
      <c r="BM58" s="1250"/>
      <c r="BN58" s="1250"/>
      <c r="BO58" s="1250"/>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384"/>
      <c r="DE58" s="383"/>
    </row>
    <row r="59" spans="1:109" s="379" customFormat="1" ht="12.75" x14ac:dyDescent="0.25">
      <c r="A59" s="365"/>
      <c r="B59" s="383"/>
      <c r="K59" s="385"/>
      <c r="L59" s="385"/>
      <c r="M59" s="385"/>
      <c r="N59" s="385"/>
      <c r="AQ59" s="385"/>
      <c r="AR59" s="385"/>
      <c r="AS59" s="385"/>
      <c r="AT59" s="385"/>
      <c r="BC59" s="385"/>
      <c r="BD59" s="385"/>
      <c r="BE59" s="385"/>
      <c r="BF59" s="385"/>
      <c r="BO59" s="385"/>
      <c r="BP59" s="385"/>
      <c r="BQ59" s="385"/>
      <c r="BR59" s="385"/>
      <c r="CA59" s="385"/>
      <c r="CB59" s="385"/>
      <c r="CC59" s="385"/>
      <c r="CD59" s="385"/>
      <c r="CM59" s="385"/>
      <c r="CN59" s="385"/>
      <c r="CO59" s="385"/>
      <c r="CP59" s="385"/>
      <c r="CY59" s="385"/>
      <c r="CZ59" s="385"/>
      <c r="DA59" s="385"/>
      <c r="DB59" s="385"/>
      <c r="DC59" s="385"/>
      <c r="DD59" s="384"/>
      <c r="DE59" s="383"/>
    </row>
    <row r="60" spans="1:109" s="379" customFormat="1" ht="12.75" x14ac:dyDescent="0.25">
      <c r="A60" s="365"/>
      <c r="B60" s="383"/>
      <c r="K60" s="385"/>
      <c r="L60" s="385"/>
      <c r="M60" s="385"/>
      <c r="N60" s="385"/>
      <c r="AQ60" s="385"/>
      <c r="AR60" s="385"/>
      <c r="AS60" s="385"/>
      <c r="AT60" s="385"/>
      <c r="BC60" s="385"/>
      <c r="BD60" s="385"/>
      <c r="BE60" s="385"/>
      <c r="BF60" s="385"/>
      <c r="BO60" s="385"/>
      <c r="BP60" s="385"/>
      <c r="BQ60" s="385"/>
      <c r="BR60" s="385"/>
      <c r="CA60" s="385"/>
      <c r="CB60" s="385"/>
      <c r="CC60" s="385"/>
      <c r="CD60" s="385"/>
      <c r="CM60" s="385"/>
      <c r="CN60" s="385"/>
      <c r="CO60" s="385"/>
      <c r="CP60" s="385"/>
      <c r="CY60" s="385"/>
      <c r="CZ60" s="385"/>
      <c r="DA60" s="385"/>
      <c r="DB60" s="385"/>
      <c r="DC60" s="385"/>
      <c r="DD60" s="384"/>
      <c r="DE60" s="383"/>
    </row>
    <row r="61" spans="1:109" s="379" customFormat="1" ht="12.75" x14ac:dyDescent="0.25">
      <c r="A61" s="365"/>
      <c r="B61" s="386"/>
      <c r="C61" s="387"/>
      <c r="D61" s="387"/>
      <c r="E61" s="387"/>
      <c r="F61" s="387"/>
      <c r="G61" s="387"/>
      <c r="H61" s="387"/>
      <c r="I61" s="387"/>
      <c r="J61" s="387"/>
      <c r="K61" s="387"/>
      <c r="L61" s="387"/>
      <c r="M61" s="388"/>
      <c r="N61" s="388"/>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O61" s="387"/>
      <c r="AP61" s="387"/>
      <c r="AQ61" s="387"/>
      <c r="AR61" s="387"/>
      <c r="AS61" s="388"/>
      <c r="AT61" s="388"/>
      <c r="AU61" s="387"/>
      <c r="AV61" s="387"/>
      <c r="AW61" s="387"/>
      <c r="AX61" s="387"/>
      <c r="AY61" s="387"/>
      <c r="AZ61" s="387"/>
      <c r="BA61" s="387"/>
      <c r="BB61" s="387"/>
      <c r="BC61" s="387"/>
      <c r="BD61" s="387"/>
      <c r="BE61" s="388"/>
      <c r="BF61" s="388"/>
      <c r="BG61" s="387"/>
      <c r="BH61" s="387"/>
      <c r="BI61" s="387"/>
      <c r="BJ61" s="387"/>
      <c r="BK61" s="387"/>
      <c r="BL61" s="387"/>
      <c r="BM61" s="387"/>
      <c r="BN61" s="387"/>
      <c r="BO61" s="387"/>
      <c r="BP61" s="387"/>
      <c r="BQ61" s="388"/>
      <c r="BR61" s="388"/>
      <c r="BS61" s="387"/>
      <c r="BT61" s="387"/>
      <c r="BU61" s="387"/>
      <c r="BV61" s="387"/>
      <c r="BW61" s="387"/>
      <c r="BX61" s="387"/>
      <c r="BY61" s="387"/>
      <c r="BZ61" s="387"/>
      <c r="CA61" s="387"/>
      <c r="CB61" s="387"/>
      <c r="CC61" s="388"/>
      <c r="CD61" s="388"/>
      <c r="CE61" s="387"/>
      <c r="CF61" s="387"/>
      <c r="CG61" s="387"/>
      <c r="CH61" s="387"/>
      <c r="CI61" s="387"/>
      <c r="CJ61" s="387"/>
      <c r="CK61" s="387"/>
      <c r="CL61" s="387"/>
      <c r="CM61" s="387"/>
      <c r="CN61" s="387"/>
      <c r="CO61" s="388"/>
      <c r="CP61" s="388"/>
      <c r="CQ61" s="387"/>
      <c r="CR61" s="387"/>
      <c r="CS61" s="387"/>
      <c r="CT61" s="387"/>
      <c r="CU61" s="387"/>
      <c r="CV61" s="387"/>
      <c r="CW61" s="387"/>
      <c r="CX61" s="387"/>
      <c r="CY61" s="387"/>
      <c r="CZ61" s="387"/>
      <c r="DA61" s="388"/>
      <c r="DB61" s="388"/>
      <c r="DC61" s="388"/>
      <c r="DD61" s="389"/>
      <c r="DE61" s="383"/>
    </row>
    <row r="62" spans="1:109" ht="12.75" x14ac:dyDescent="0.25">
      <c r="B62" s="376"/>
      <c r="C62" s="376"/>
      <c r="D62" s="376"/>
      <c r="E62" s="376"/>
      <c r="F62" s="376"/>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c r="AE62" s="376"/>
      <c r="AF62" s="376"/>
      <c r="AG62" s="376"/>
      <c r="AH62" s="376"/>
      <c r="AI62" s="376"/>
      <c r="AJ62" s="376"/>
      <c r="AK62" s="376"/>
      <c r="AL62" s="376"/>
      <c r="AM62" s="376"/>
      <c r="AN62" s="376"/>
      <c r="AO62" s="376"/>
      <c r="AP62" s="376"/>
      <c r="AQ62" s="376"/>
      <c r="AR62" s="376"/>
      <c r="AS62" s="376"/>
      <c r="AT62" s="376"/>
      <c r="AU62" s="376"/>
      <c r="AV62" s="376"/>
      <c r="AW62" s="376"/>
      <c r="AX62" s="376"/>
      <c r="AY62" s="376"/>
      <c r="AZ62" s="376"/>
      <c r="BA62" s="376"/>
      <c r="BB62" s="376"/>
      <c r="BC62" s="376"/>
      <c r="BD62" s="376"/>
      <c r="BE62" s="376"/>
      <c r="BF62" s="376"/>
      <c r="BG62" s="376"/>
      <c r="BH62" s="376"/>
      <c r="BI62" s="376"/>
      <c r="BJ62" s="376"/>
      <c r="BK62" s="376"/>
      <c r="BL62" s="376"/>
      <c r="BM62" s="376"/>
      <c r="BN62" s="376"/>
      <c r="BO62" s="376"/>
      <c r="BP62" s="376"/>
      <c r="BQ62" s="376"/>
      <c r="BR62" s="376"/>
      <c r="BS62" s="376"/>
      <c r="BT62" s="376"/>
      <c r="BU62" s="376"/>
      <c r="BV62" s="376"/>
      <c r="BW62" s="376"/>
      <c r="BX62" s="376"/>
      <c r="BY62" s="376"/>
      <c r="BZ62" s="376"/>
      <c r="CA62" s="376"/>
      <c r="CB62" s="376"/>
      <c r="CC62" s="376"/>
      <c r="CD62" s="376"/>
      <c r="CE62" s="376"/>
      <c r="CF62" s="376"/>
      <c r="CG62" s="376"/>
      <c r="CH62" s="376"/>
      <c r="CI62" s="376"/>
      <c r="CJ62" s="376"/>
      <c r="CK62" s="376"/>
      <c r="CL62" s="376"/>
      <c r="CM62" s="376"/>
      <c r="CN62" s="376"/>
      <c r="CO62" s="376"/>
      <c r="CP62" s="376"/>
      <c r="CQ62" s="376"/>
      <c r="CR62" s="376"/>
      <c r="CS62" s="376"/>
      <c r="CT62" s="376"/>
      <c r="CU62" s="376"/>
      <c r="CV62" s="376"/>
      <c r="CW62" s="376"/>
      <c r="CX62" s="376"/>
      <c r="CY62" s="376"/>
      <c r="CZ62" s="376"/>
      <c r="DA62" s="376"/>
      <c r="DB62" s="376"/>
      <c r="DC62" s="376"/>
      <c r="DD62" s="376"/>
      <c r="DE62" s="365"/>
    </row>
    <row r="63" spans="1:109" ht="16.149999999999999" x14ac:dyDescent="0.25">
      <c r="B63" s="390" t="s">
        <v>607</v>
      </c>
    </row>
    <row r="64" spans="1:109" ht="12.75" x14ac:dyDescent="0.25">
      <c r="B64" s="371"/>
      <c r="G64" s="378"/>
      <c r="I64" s="391"/>
      <c r="J64" s="391"/>
      <c r="K64" s="391"/>
      <c r="L64" s="391"/>
      <c r="M64" s="391"/>
      <c r="N64" s="392"/>
      <c r="AM64" s="378"/>
      <c r="AN64" s="378" t="s">
        <v>600</v>
      </c>
      <c r="AP64" s="379"/>
      <c r="AQ64" s="379"/>
      <c r="AR64" s="379"/>
      <c r="AY64" s="378"/>
      <c r="BA64" s="379"/>
      <c r="BB64" s="379"/>
      <c r="BC64" s="379"/>
      <c r="BK64" s="378"/>
      <c r="BM64" s="379"/>
      <c r="BN64" s="379"/>
      <c r="BO64" s="379"/>
      <c r="BW64" s="378"/>
      <c r="BY64" s="379"/>
      <c r="BZ64" s="379"/>
      <c r="CA64" s="379"/>
      <c r="CI64" s="378"/>
      <c r="CK64" s="379"/>
      <c r="CL64" s="379"/>
      <c r="CM64" s="379"/>
      <c r="CU64" s="378"/>
      <c r="CW64" s="379"/>
      <c r="CX64" s="379"/>
      <c r="CY64" s="379"/>
    </row>
    <row r="65" spans="2:107" ht="12.75" x14ac:dyDescent="0.25">
      <c r="B65" s="371"/>
      <c r="AN65" s="1259" t="s">
        <v>608</v>
      </c>
      <c r="AO65" s="1260"/>
      <c r="AP65" s="1260"/>
      <c r="AQ65" s="1260"/>
      <c r="AR65" s="1260"/>
      <c r="AS65" s="1260"/>
      <c r="AT65" s="1260"/>
      <c r="AU65" s="1260"/>
      <c r="AV65" s="1260"/>
      <c r="AW65" s="1260"/>
      <c r="AX65" s="1260"/>
      <c r="AY65" s="1260"/>
      <c r="AZ65" s="1260"/>
      <c r="BA65" s="1260"/>
      <c r="BB65" s="1260"/>
      <c r="BC65" s="1260"/>
      <c r="BD65" s="1260"/>
      <c r="BE65" s="1260"/>
      <c r="BF65" s="1260"/>
      <c r="BG65" s="1260"/>
      <c r="BH65" s="1260"/>
      <c r="BI65" s="1260"/>
      <c r="BJ65" s="1260"/>
      <c r="BK65" s="1260"/>
      <c r="BL65" s="1260"/>
      <c r="BM65" s="1260"/>
      <c r="BN65" s="1260"/>
      <c r="BO65" s="1260"/>
      <c r="BP65" s="1260"/>
      <c r="BQ65" s="1260"/>
      <c r="BR65" s="1260"/>
      <c r="BS65" s="1260"/>
      <c r="BT65" s="1260"/>
      <c r="BU65" s="1260"/>
      <c r="BV65" s="1260"/>
      <c r="BW65" s="1260"/>
      <c r="BX65" s="1260"/>
      <c r="BY65" s="1260"/>
      <c r="BZ65" s="1260"/>
      <c r="CA65" s="1260"/>
      <c r="CB65" s="1260"/>
      <c r="CC65" s="1260"/>
      <c r="CD65" s="1260"/>
      <c r="CE65" s="1260"/>
      <c r="CF65" s="1260"/>
      <c r="CG65" s="1260"/>
      <c r="CH65" s="1260"/>
      <c r="CI65" s="1260"/>
      <c r="CJ65" s="1260"/>
      <c r="CK65" s="1260"/>
      <c r="CL65" s="1260"/>
      <c r="CM65" s="1260"/>
      <c r="CN65" s="1260"/>
      <c r="CO65" s="1260"/>
      <c r="CP65" s="1260"/>
      <c r="CQ65" s="1260"/>
      <c r="CR65" s="1260"/>
      <c r="CS65" s="1260"/>
      <c r="CT65" s="1260"/>
      <c r="CU65" s="1260"/>
      <c r="CV65" s="1260"/>
      <c r="CW65" s="1260"/>
      <c r="CX65" s="1260"/>
      <c r="CY65" s="1260"/>
      <c r="CZ65" s="1260"/>
      <c r="DA65" s="1260"/>
      <c r="DB65" s="1260"/>
      <c r="DC65" s="1261"/>
    </row>
    <row r="66" spans="2:107" ht="12.75" x14ac:dyDescent="0.25">
      <c r="B66" s="371"/>
      <c r="AN66" s="1262"/>
      <c r="AO66" s="1263"/>
      <c r="AP66" s="1263"/>
      <c r="AQ66" s="1263"/>
      <c r="AR66" s="1263"/>
      <c r="AS66" s="1263"/>
      <c r="AT66" s="1263"/>
      <c r="AU66" s="1263"/>
      <c r="AV66" s="1263"/>
      <c r="AW66" s="1263"/>
      <c r="AX66" s="1263"/>
      <c r="AY66" s="1263"/>
      <c r="AZ66" s="1263"/>
      <c r="BA66" s="1263"/>
      <c r="BB66" s="1263"/>
      <c r="BC66" s="1263"/>
      <c r="BD66" s="1263"/>
      <c r="BE66" s="1263"/>
      <c r="BF66" s="1263"/>
      <c r="BG66" s="1263"/>
      <c r="BH66" s="1263"/>
      <c r="BI66" s="1263"/>
      <c r="BJ66" s="1263"/>
      <c r="BK66" s="1263"/>
      <c r="BL66" s="1263"/>
      <c r="BM66" s="1263"/>
      <c r="BN66" s="1263"/>
      <c r="BO66" s="1263"/>
      <c r="BP66" s="1263"/>
      <c r="BQ66" s="1263"/>
      <c r="BR66" s="1263"/>
      <c r="BS66" s="1263"/>
      <c r="BT66" s="1263"/>
      <c r="BU66" s="1263"/>
      <c r="BV66" s="1263"/>
      <c r="BW66" s="1263"/>
      <c r="BX66" s="1263"/>
      <c r="BY66" s="1263"/>
      <c r="BZ66" s="1263"/>
      <c r="CA66" s="1263"/>
      <c r="CB66" s="1263"/>
      <c r="CC66" s="1263"/>
      <c r="CD66" s="1263"/>
      <c r="CE66" s="1263"/>
      <c r="CF66" s="1263"/>
      <c r="CG66" s="1263"/>
      <c r="CH66" s="1263"/>
      <c r="CI66" s="1263"/>
      <c r="CJ66" s="1263"/>
      <c r="CK66" s="1263"/>
      <c r="CL66" s="1263"/>
      <c r="CM66" s="1263"/>
      <c r="CN66" s="1263"/>
      <c r="CO66" s="1263"/>
      <c r="CP66" s="1263"/>
      <c r="CQ66" s="1263"/>
      <c r="CR66" s="1263"/>
      <c r="CS66" s="1263"/>
      <c r="CT66" s="1263"/>
      <c r="CU66" s="1263"/>
      <c r="CV66" s="1263"/>
      <c r="CW66" s="1263"/>
      <c r="CX66" s="1263"/>
      <c r="CY66" s="1263"/>
      <c r="CZ66" s="1263"/>
      <c r="DA66" s="1263"/>
      <c r="DB66" s="1263"/>
      <c r="DC66" s="1264"/>
    </row>
    <row r="67" spans="2:107" ht="12.75" x14ac:dyDescent="0.25">
      <c r="B67" s="371"/>
      <c r="AN67" s="1262"/>
      <c r="AO67" s="1263"/>
      <c r="AP67" s="1263"/>
      <c r="AQ67" s="1263"/>
      <c r="AR67" s="1263"/>
      <c r="AS67" s="1263"/>
      <c r="AT67" s="1263"/>
      <c r="AU67" s="1263"/>
      <c r="AV67" s="1263"/>
      <c r="AW67" s="1263"/>
      <c r="AX67" s="1263"/>
      <c r="AY67" s="1263"/>
      <c r="AZ67" s="1263"/>
      <c r="BA67" s="1263"/>
      <c r="BB67" s="1263"/>
      <c r="BC67" s="1263"/>
      <c r="BD67" s="1263"/>
      <c r="BE67" s="1263"/>
      <c r="BF67" s="1263"/>
      <c r="BG67" s="1263"/>
      <c r="BH67" s="1263"/>
      <c r="BI67" s="1263"/>
      <c r="BJ67" s="1263"/>
      <c r="BK67" s="1263"/>
      <c r="BL67" s="1263"/>
      <c r="BM67" s="1263"/>
      <c r="BN67" s="1263"/>
      <c r="BO67" s="1263"/>
      <c r="BP67" s="1263"/>
      <c r="BQ67" s="1263"/>
      <c r="BR67" s="1263"/>
      <c r="BS67" s="1263"/>
      <c r="BT67" s="1263"/>
      <c r="BU67" s="1263"/>
      <c r="BV67" s="1263"/>
      <c r="BW67" s="1263"/>
      <c r="BX67" s="1263"/>
      <c r="BY67" s="1263"/>
      <c r="BZ67" s="1263"/>
      <c r="CA67" s="1263"/>
      <c r="CB67" s="1263"/>
      <c r="CC67" s="1263"/>
      <c r="CD67" s="1263"/>
      <c r="CE67" s="1263"/>
      <c r="CF67" s="1263"/>
      <c r="CG67" s="1263"/>
      <c r="CH67" s="1263"/>
      <c r="CI67" s="1263"/>
      <c r="CJ67" s="1263"/>
      <c r="CK67" s="1263"/>
      <c r="CL67" s="1263"/>
      <c r="CM67" s="1263"/>
      <c r="CN67" s="1263"/>
      <c r="CO67" s="1263"/>
      <c r="CP67" s="1263"/>
      <c r="CQ67" s="1263"/>
      <c r="CR67" s="1263"/>
      <c r="CS67" s="1263"/>
      <c r="CT67" s="1263"/>
      <c r="CU67" s="1263"/>
      <c r="CV67" s="1263"/>
      <c r="CW67" s="1263"/>
      <c r="CX67" s="1263"/>
      <c r="CY67" s="1263"/>
      <c r="CZ67" s="1263"/>
      <c r="DA67" s="1263"/>
      <c r="DB67" s="1263"/>
      <c r="DC67" s="1264"/>
    </row>
    <row r="68" spans="2:107" ht="12.75" x14ac:dyDescent="0.25">
      <c r="B68" s="371"/>
      <c r="AN68" s="1262"/>
      <c r="AO68" s="1263"/>
      <c r="AP68" s="1263"/>
      <c r="AQ68" s="1263"/>
      <c r="AR68" s="1263"/>
      <c r="AS68" s="1263"/>
      <c r="AT68" s="1263"/>
      <c r="AU68" s="1263"/>
      <c r="AV68" s="1263"/>
      <c r="AW68" s="1263"/>
      <c r="AX68" s="1263"/>
      <c r="AY68" s="1263"/>
      <c r="AZ68" s="1263"/>
      <c r="BA68" s="1263"/>
      <c r="BB68" s="1263"/>
      <c r="BC68" s="1263"/>
      <c r="BD68" s="1263"/>
      <c r="BE68" s="1263"/>
      <c r="BF68" s="1263"/>
      <c r="BG68" s="1263"/>
      <c r="BH68" s="1263"/>
      <c r="BI68" s="1263"/>
      <c r="BJ68" s="1263"/>
      <c r="BK68" s="1263"/>
      <c r="BL68" s="1263"/>
      <c r="BM68" s="1263"/>
      <c r="BN68" s="1263"/>
      <c r="BO68" s="1263"/>
      <c r="BP68" s="1263"/>
      <c r="BQ68" s="1263"/>
      <c r="BR68" s="1263"/>
      <c r="BS68" s="1263"/>
      <c r="BT68" s="1263"/>
      <c r="BU68" s="1263"/>
      <c r="BV68" s="1263"/>
      <c r="BW68" s="1263"/>
      <c r="BX68" s="1263"/>
      <c r="BY68" s="1263"/>
      <c r="BZ68" s="1263"/>
      <c r="CA68" s="1263"/>
      <c r="CB68" s="1263"/>
      <c r="CC68" s="1263"/>
      <c r="CD68" s="1263"/>
      <c r="CE68" s="1263"/>
      <c r="CF68" s="1263"/>
      <c r="CG68" s="1263"/>
      <c r="CH68" s="1263"/>
      <c r="CI68" s="1263"/>
      <c r="CJ68" s="1263"/>
      <c r="CK68" s="1263"/>
      <c r="CL68" s="1263"/>
      <c r="CM68" s="1263"/>
      <c r="CN68" s="1263"/>
      <c r="CO68" s="1263"/>
      <c r="CP68" s="1263"/>
      <c r="CQ68" s="1263"/>
      <c r="CR68" s="1263"/>
      <c r="CS68" s="1263"/>
      <c r="CT68" s="1263"/>
      <c r="CU68" s="1263"/>
      <c r="CV68" s="1263"/>
      <c r="CW68" s="1263"/>
      <c r="CX68" s="1263"/>
      <c r="CY68" s="1263"/>
      <c r="CZ68" s="1263"/>
      <c r="DA68" s="1263"/>
      <c r="DB68" s="1263"/>
      <c r="DC68" s="1264"/>
    </row>
    <row r="69" spans="2:107" ht="12.75" x14ac:dyDescent="0.25">
      <c r="B69" s="371"/>
      <c r="AN69" s="1265"/>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7"/>
    </row>
    <row r="70" spans="2:107" ht="12.75" x14ac:dyDescent="0.25">
      <c r="B70" s="371"/>
      <c r="H70" s="393"/>
      <c r="I70" s="393"/>
      <c r="J70" s="394"/>
      <c r="K70" s="394"/>
      <c r="L70" s="395"/>
      <c r="M70" s="394"/>
      <c r="N70" s="395"/>
      <c r="AN70" s="380"/>
      <c r="AO70" s="380"/>
      <c r="AP70" s="380"/>
      <c r="AZ70" s="380"/>
      <c r="BA70" s="380"/>
      <c r="BB70" s="380"/>
      <c r="BL70" s="380"/>
      <c r="BM70" s="380"/>
      <c r="BN70" s="380"/>
      <c r="BX70" s="380"/>
      <c r="BY70" s="380"/>
      <c r="BZ70" s="380"/>
      <c r="CJ70" s="380"/>
      <c r="CK70" s="380"/>
      <c r="CL70" s="380"/>
      <c r="CV70" s="380"/>
      <c r="CW70" s="380"/>
      <c r="CX70" s="380"/>
    </row>
    <row r="71" spans="2:107" ht="12.75" x14ac:dyDescent="0.25">
      <c r="B71" s="371"/>
      <c r="G71" s="396"/>
      <c r="I71" s="397"/>
      <c r="J71" s="394"/>
      <c r="K71" s="394"/>
      <c r="L71" s="395"/>
      <c r="M71" s="394"/>
      <c r="N71" s="395"/>
      <c r="AM71" s="396"/>
      <c r="AN71" s="365" t="s">
        <v>602</v>
      </c>
    </row>
    <row r="72" spans="2:107" ht="12.75" x14ac:dyDescent="0.25">
      <c r="B72" s="371"/>
      <c r="G72" s="1253"/>
      <c r="H72" s="1253"/>
      <c r="I72" s="1253"/>
      <c r="J72" s="1253"/>
      <c r="K72" s="381"/>
      <c r="L72" s="381"/>
      <c r="M72" s="382"/>
      <c r="N72" s="382"/>
      <c r="AN72" s="1256"/>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8"/>
      <c r="BP72" s="1252" t="s">
        <v>558</v>
      </c>
      <c r="BQ72" s="1252"/>
      <c r="BR72" s="1252"/>
      <c r="BS72" s="1252"/>
      <c r="BT72" s="1252"/>
      <c r="BU72" s="1252"/>
      <c r="BV72" s="1252"/>
      <c r="BW72" s="1252"/>
      <c r="BX72" s="1252" t="s">
        <v>559</v>
      </c>
      <c r="BY72" s="1252"/>
      <c r="BZ72" s="1252"/>
      <c r="CA72" s="1252"/>
      <c r="CB72" s="1252"/>
      <c r="CC72" s="1252"/>
      <c r="CD72" s="1252"/>
      <c r="CE72" s="1252"/>
      <c r="CF72" s="1252" t="s">
        <v>560</v>
      </c>
      <c r="CG72" s="1252"/>
      <c r="CH72" s="1252"/>
      <c r="CI72" s="1252"/>
      <c r="CJ72" s="1252"/>
      <c r="CK72" s="1252"/>
      <c r="CL72" s="1252"/>
      <c r="CM72" s="1252"/>
      <c r="CN72" s="1252" t="s">
        <v>561</v>
      </c>
      <c r="CO72" s="1252"/>
      <c r="CP72" s="1252"/>
      <c r="CQ72" s="1252"/>
      <c r="CR72" s="1252"/>
      <c r="CS72" s="1252"/>
      <c r="CT72" s="1252"/>
      <c r="CU72" s="1252"/>
      <c r="CV72" s="1252" t="s">
        <v>562</v>
      </c>
      <c r="CW72" s="1252"/>
      <c r="CX72" s="1252"/>
      <c r="CY72" s="1252"/>
      <c r="CZ72" s="1252"/>
      <c r="DA72" s="1252"/>
      <c r="DB72" s="1252"/>
      <c r="DC72" s="1252"/>
    </row>
    <row r="73" spans="2:107" ht="12.75" x14ac:dyDescent="0.25">
      <c r="B73" s="371"/>
      <c r="G73" s="1255"/>
      <c r="H73" s="1255"/>
      <c r="I73" s="1255"/>
      <c r="J73" s="1255"/>
      <c r="K73" s="1251"/>
      <c r="L73" s="1251"/>
      <c r="M73" s="1251"/>
      <c r="N73" s="1251"/>
      <c r="AM73" s="380"/>
      <c r="AN73" s="1250" t="s">
        <v>603</v>
      </c>
      <c r="AO73" s="1250"/>
      <c r="AP73" s="1250"/>
      <c r="AQ73" s="1250"/>
      <c r="AR73" s="1250"/>
      <c r="AS73" s="1250"/>
      <c r="AT73" s="1250"/>
      <c r="AU73" s="1250"/>
      <c r="AV73" s="1250"/>
      <c r="AW73" s="1250"/>
      <c r="AX73" s="1250"/>
      <c r="AY73" s="1250"/>
      <c r="AZ73" s="1250"/>
      <c r="BA73" s="1250"/>
      <c r="BB73" s="1250" t="s">
        <v>604</v>
      </c>
      <c r="BC73" s="1250"/>
      <c r="BD73" s="1250"/>
      <c r="BE73" s="1250"/>
      <c r="BF73" s="1250"/>
      <c r="BG73" s="1250"/>
      <c r="BH73" s="1250"/>
      <c r="BI73" s="1250"/>
      <c r="BJ73" s="1250"/>
      <c r="BK73" s="1250"/>
      <c r="BL73" s="1250"/>
      <c r="BM73" s="1250"/>
      <c r="BN73" s="1250"/>
      <c r="BO73" s="1250"/>
      <c r="BP73" s="1247">
        <v>86.5</v>
      </c>
      <c r="BQ73" s="1247"/>
      <c r="BR73" s="1247"/>
      <c r="BS73" s="1247"/>
      <c r="BT73" s="1247"/>
      <c r="BU73" s="1247"/>
      <c r="BV73" s="1247"/>
      <c r="BW73" s="1247"/>
      <c r="BX73" s="1247">
        <v>94.1</v>
      </c>
      <c r="BY73" s="1247"/>
      <c r="BZ73" s="1247"/>
      <c r="CA73" s="1247"/>
      <c r="CB73" s="1247"/>
      <c r="CC73" s="1247"/>
      <c r="CD73" s="1247"/>
      <c r="CE73" s="1247"/>
      <c r="CF73" s="1247">
        <v>98.5</v>
      </c>
      <c r="CG73" s="1247"/>
      <c r="CH73" s="1247"/>
      <c r="CI73" s="1247"/>
      <c r="CJ73" s="1247"/>
      <c r="CK73" s="1247"/>
      <c r="CL73" s="1247"/>
      <c r="CM73" s="1247"/>
      <c r="CN73" s="1247">
        <v>79.2</v>
      </c>
      <c r="CO73" s="1247"/>
      <c r="CP73" s="1247"/>
      <c r="CQ73" s="1247"/>
      <c r="CR73" s="1247"/>
      <c r="CS73" s="1247"/>
      <c r="CT73" s="1247"/>
      <c r="CU73" s="1247"/>
      <c r="CV73" s="1247">
        <v>53.2</v>
      </c>
      <c r="CW73" s="1247"/>
      <c r="CX73" s="1247"/>
      <c r="CY73" s="1247"/>
      <c r="CZ73" s="1247"/>
      <c r="DA73" s="1247"/>
      <c r="DB73" s="1247"/>
      <c r="DC73" s="1247"/>
    </row>
    <row r="74" spans="2:107" ht="12.75" x14ac:dyDescent="0.25">
      <c r="B74" s="371"/>
      <c r="G74" s="1255"/>
      <c r="H74" s="1255"/>
      <c r="I74" s="1255"/>
      <c r="J74" s="1255"/>
      <c r="K74" s="1251"/>
      <c r="L74" s="1251"/>
      <c r="M74" s="1251"/>
      <c r="N74" s="1251"/>
      <c r="AM74" s="380"/>
      <c r="AN74" s="1250"/>
      <c r="AO74" s="1250"/>
      <c r="AP74" s="1250"/>
      <c r="AQ74" s="1250"/>
      <c r="AR74" s="1250"/>
      <c r="AS74" s="1250"/>
      <c r="AT74" s="1250"/>
      <c r="AU74" s="1250"/>
      <c r="AV74" s="1250"/>
      <c r="AW74" s="1250"/>
      <c r="AX74" s="1250"/>
      <c r="AY74" s="1250"/>
      <c r="AZ74" s="1250"/>
      <c r="BA74" s="1250"/>
      <c r="BB74" s="1250"/>
      <c r="BC74" s="1250"/>
      <c r="BD74" s="1250"/>
      <c r="BE74" s="1250"/>
      <c r="BF74" s="1250"/>
      <c r="BG74" s="1250"/>
      <c r="BH74" s="1250"/>
      <c r="BI74" s="1250"/>
      <c r="BJ74" s="1250"/>
      <c r="BK74" s="1250"/>
      <c r="BL74" s="1250"/>
      <c r="BM74" s="1250"/>
      <c r="BN74" s="1250"/>
      <c r="BO74" s="1250"/>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2.75" x14ac:dyDescent="0.25">
      <c r="B75" s="371"/>
      <c r="G75" s="1255"/>
      <c r="H75" s="1255"/>
      <c r="I75" s="1253"/>
      <c r="J75" s="1253"/>
      <c r="K75" s="1254"/>
      <c r="L75" s="1254"/>
      <c r="M75" s="1254"/>
      <c r="N75" s="1254"/>
      <c r="AM75" s="380"/>
      <c r="AN75" s="1250"/>
      <c r="AO75" s="1250"/>
      <c r="AP75" s="1250"/>
      <c r="AQ75" s="1250"/>
      <c r="AR75" s="1250"/>
      <c r="AS75" s="1250"/>
      <c r="AT75" s="1250"/>
      <c r="AU75" s="1250"/>
      <c r="AV75" s="1250"/>
      <c r="AW75" s="1250"/>
      <c r="AX75" s="1250"/>
      <c r="AY75" s="1250"/>
      <c r="AZ75" s="1250"/>
      <c r="BA75" s="1250"/>
      <c r="BB75" s="1250" t="s">
        <v>609</v>
      </c>
      <c r="BC75" s="1250"/>
      <c r="BD75" s="1250"/>
      <c r="BE75" s="1250"/>
      <c r="BF75" s="1250"/>
      <c r="BG75" s="1250"/>
      <c r="BH75" s="1250"/>
      <c r="BI75" s="1250"/>
      <c r="BJ75" s="1250"/>
      <c r="BK75" s="1250"/>
      <c r="BL75" s="1250"/>
      <c r="BM75" s="1250"/>
      <c r="BN75" s="1250"/>
      <c r="BO75" s="1250"/>
      <c r="BP75" s="1247">
        <v>10.1</v>
      </c>
      <c r="BQ75" s="1247"/>
      <c r="BR75" s="1247"/>
      <c r="BS75" s="1247"/>
      <c r="BT75" s="1247"/>
      <c r="BU75" s="1247"/>
      <c r="BV75" s="1247"/>
      <c r="BW75" s="1247"/>
      <c r="BX75" s="1247">
        <v>10.5</v>
      </c>
      <c r="BY75" s="1247"/>
      <c r="BZ75" s="1247"/>
      <c r="CA75" s="1247"/>
      <c r="CB75" s="1247"/>
      <c r="CC75" s="1247"/>
      <c r="CD75" s="1247"/>
      <c r="CE75" s="1247"/>
      <c r="CF75" s="1247">
        <v>10.199999999999999</v>
      </c>
      <c r="CG75" s="1247"/>
      <c r="CH75" s="1247"/>
      <c r="CI75" s="1247"/>
      <c r="CJ75" s="1247"/>
      <c r="CK75" s="1247"/>
      <c r="CL75" s="1247"/>
      <c r="CM75" s="1247"/>
      <c r="CN75" s="1247">
        <v>9.4</v>
      </c>
      <c r="CO75" s="1247"/>
      <c r="CP75" s="1247"/>
      <c r="CQ75" s="1247"/>
      <c r="CR75" s="1247"/>
      <c r="CS75" s="1247"/>
      <c r="CT75" s="1247"/>
      <c r="CU75" s="1247"/>
      <c r="CV75" s="1247">
        <v>8.1</v>
      </c>
      <c r="CW75" s="1247"/>
      <c r="CX75" s="1247"/>
      <c r="CY75" s="1247"/>
      <c r="CZ75" s="1247"/>
      <c r="DA75" s="1247"/>
      <c r="DB75" s="1247"/>
      <c r="DC75" s="1247"/>
    </row>
    <row r="76" spans="2:107" ht="12.75" x14ac:dyDescent="0.25">
      <c r="B76" s="371"/>
      <c r="G76" s="1255"/>
      <c r="H76" s="1255"/>
      <c r="I76" s="1253"/>
      <c r="J76" s="1253"/>
      <c r="K76" s="1254"/>
      <c r="L76" s="1254"/>
      <c r="M76" s="1254"/>
      <c r="N76" s="1254"/>
      <c r="AM76" s="380"/>
      <c r="AN76" s="1250"/>
      <c r="AO76" s="1250"/>
      <c r="AP76" s="1250"/>
      <c r="AQ76" s="1250"/>
      <c r="AR76" s="1250"/>
      <c r="AS76" s="1250"/>
      <c r="AT76" s="1250"/>
      <c r="AU76" s="1250"/>
      <c r="AV76" s="1250"/>
      <c r="AW76" s="1250"/>
      <c r="AX76" s="1250"/>
      <c r="AY76" s="1250"/>
      <c r="AZ76" s="1250"/>
      <c r="BA76" s="1250"/>
      <c r="BB76" s="1250"/>
      <c r="BC76" s="1250"/>
      <c r="BD76" s="1250"/>
      <c r="BE76" s="1250"/>
      <c r="BF76" s="1250"/>
      <c r="BG76" s="1250"/>
      <c r="BH76" s="1250"/>
      <c r="BI76" s="1250"/>
      <c r="BJ76" s="1250"/>
      <c r="BK76" s="1250"/>
      <c r="BL76" s="1250"/>
      <c r="BM76" s="1250"/>
      <c r="BN76" s="1250"/>
      <c r="BO76" s="1250"/>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2.75" x14ac:dyDescent="0.25">
      <c r="B77" s="371"/>
      <c r="G77" s="1253"/>
      <c r="H77" s="1253"/>
      <c r="I77" s="1253"/>
      <c r="J77" s="1253"/>
      <c r="K77" s="1251"/>
      <c r="L77" s="1251"/>
      <c r="M77" s="1251"/>
      <c r="N77" s="1251"/>
      <c r="AN77" s="1252" t="s">
        <v>606</v>
      </c>
      <c r="AO77" s="1252"/>
      <c r="AP77" s="1252"/>
      <c r="AQ77" s="1252"/>
      <c r="AR77" s="1252"/>
      <c r="AS77" s="1252"/>
      <c r="AT77" s="1252"/>
      <c r="AU77" s="1252"/>
      <c r="AV77" s="1252"/>
      <c r="AW77" s="1252"/>
      <c r="AX77" s="1252"/>
      <c r="AY77" s="1252"/>
      <c r="AZ77" s="1252"/>
      <c r="BA77" s="1252"/>
      <c r="BB77" s="1250" t="s">
        <v>604</v>
      </c>
      <c r="BC77" s="1250"/>
      <c r="BD77" s="1250"/>
      <c r="BE77" s="1250"/>
      <c r="BF77" s="1250"/>
      <c r="BG77" s="1250"/>
      <c r="BH77" s="1250"/>
      <c r="BI77" s="1250"/>
      <c r="BJ77" s="1250"/>
      <c r="BK77" s="1250"/>
      <c r="BL77" s="1250"/>
      <c r="BM77" s="1250"/>
      <c r="BN77" s="1250"/>
      <c r="BO77" s="1250"/>
      <c r="BP77" s="1247">
        <v>31.3</v>
      </c>
      <c r="BQ77" s="1247"/>
      <c r="BR77" s="1247"/>
      <c r="BS77" s="1247"/>
      <c r="BT77" s="1247"/>
      <c r="BU77" s="1247"/>
      <c r="BV77" s="1247"/>
      <c r="BW77" s="1247"/>
      <c r="BX77" s="1247">
        <v>25.3</v>
      </c>
      <c r="BY77" s="1247"/>
      <c r="BZ77" s="1247"/>
      <c r="CA77" s="1247"/>
      <c r="CB77" s="1247"/>
      <c r="CC77" s="1247"/>
      <c r="CD77" s="1247"/>
      <c r="CE77" s="1247"/>
      <c r="CF77" s="1247">
        <v>25.5</v>
      </c>
      <c r="CG77" s="1247"/>
      <c r="CH77" s="1247"/>
      <c r="CI77" s="1247"/>
      <c r="CJ77" s="1247"/>
      <c r="CK77" s="1247"/>
      <c r="CL77" s="1247"/>
      <c r="CM77" s="1247"/>
      <c r="CN77" s="1247">
        <v>37.299999999999997</v>
      </c>
      <c r="CO77" s="1247"/>
      <c r="CP77" s="1247"/>
      <c r="CQ77" s="1247"/>
      <c r="CR77" s="1247"/>
      <c r="CS77" s="1247"/>
      <c r="CT77" s="1247"/>
      <c r="CU77" s="1247"/>
      <c r="CV77" s="1247">
        <v>25.1</v>
      </c>
      <c r="CW77" s="1247"/>
      <c r="CX77" s="1247"/>
      <c r="CY77" s="1247"/>
      <c r="CZ77" s="1247"/>
      <c r="DA77" s="1247"/>
      <c r="DB77" s="1247"/>
      <c r="DC77" s="1247"/>
    </row>
    <row r="78" spans="2:107" ht="12.75" x14ac:dyDescent="0.25">
      <c r="B78" s="371"/>
      <c r="G78" s="1253"/>
      <c r="H78" s="1253"/>
      <c r="I78" s="1253"/>
      <c r="J78" s="1253"/>
      <c r="K78" s="1251"/>
      <c r="L78" s="1251"/>
      <c r="M78" s="1251"/>
      <c r="N78" s="1251"/>
      <c r="AN78" s="1252"/>
      <c r="AO78" s="1252"/>
      <c r="AP78" s="1252"/>
      <c r="AQ78" s="1252"/>
      <c r="AR78" s="1252"/>
      <c r="AS78" s="1252"/>
      <c r="AT78" s="1252"/>
      <c r="AU78" s="1252"/>
      <c r="AV78" s="1252"/>
      <c r="AW78" s="1252"/>
      <c r="AX78" s="1252"/>
      <c r="AY78" s="1252"/>
      <c r="AZ78" s="1252"/>
      <c r="BA78" s="1252"/>
      <c r="BB78" s="1250"/>
      <c r="BC78" s="1250"/>
      <c r="BD78" s="1250"/>
      <c r="BE78" s="1250"/>
      <c r="BF78" s="1250"/>
      <c r="BG78" s="1250"/>
      <c r="BH78" s="1250"/>
      <c r="BI78" s="1250"/>
      <c r="BJ78" s="1250"/>
      <c r="BK78" s="1250"/>
      <c r="BL78" s="1250"/>
      <c r="BM78" s="1250"/>
      <c r="BN78" s="1250"/>
      <c r="BO78" s="1250"/>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2.75" x14ac:dyDescent="0.25">
      <c r="B79" s="371"/>
      <c r="G79" s="1253"/>
      <c r="H79" s="1253"/>
      <c r="I79" s="1248"/>
      <c r="J79" s="1248"/>
      <c r="K79" s="1249"/>
      <c r="L79" s="1249"/>
      <c r="M79" s="1249"/>
      <c r="N79" s="1249"/>
      <c r="AN79" s="1252"/>
      <c r="AO79" s="1252"/>
      <c r="AP79" s="1252"/>
      <c r="AQ79" s="1252"/>
      <c r="AR79" s="1252"/>
      <c r="AS79" s="1252"/>
      <c r="AT79" s="1252"/>
      <c r="AU79" s="1252"/>
      <c r="AV79" s="1252"/>
      <c r="AW79" s="1252"/>
      <c r="AX79" s="1252"/>
      <c r="AY79" s="1252"/>
      <c r="AZ79" s="1252"/>
      <c r="BA79" s="1252"/>
      <c r="BB79" s="1250" t="s">
        <v>609</v>
      </c>
      <c r="BC79" s="1250"/>
      <c r="BD79" s="1250"/>
      <c r="BE79" s="1250"/>
      <c r="BF79" s="1250"/>
      <c r="BG79" s="1250"/>
      <c r="BH79" s="1250"/>
      <c r="BI79" s="1250"/>
      <c r="BJ79" s="1250"/>
      <c r="BK79" s="1250"/>
      <c r="BL79" s="1250"/>
      <c r="BM79" s="1250"/>
      <c r="BN79" s="1250"/>
      <c r="BO79" s="1250"/>
      <c r="BP79" s="1247">
        <v>7.2</v>
      </c>
      <c r="BQ79" s="1247"/>
      <c r="BR79" s="1247"/>
      <c r="BS79" s="1247"/>
      <c r="BT79" s="1247"/>
      <c r="BU79" s="1247"/>
      <c r="BV79" s="1247"/>
      <c r="BW79" s="1247"/>
      <c r="BX79" s="1247">
        <v>6.9</v>
      </c>
      <c r="BY79" s="1247"/>
      <c r="BZ79" s="1247"/>
      <c r="CA79" s="1247"/>
      <c r="CB79" s="1247"/>
      <c r="CC79" s="1247"/>
      <c r="CD79" s="1247"/>
      <c r="CE79" s="1247"/>
      <c r="CF79" s="1247">
        <v>6.6</v>
      </c>
      <c r="CG79" s="1247"/>
      <c r="CH79" s="1247"/>
      <c r="CI79" s="1247"/>
      <c r="CJ79" s="1247"/>
      <c r="CK79" s="1247"/>
      <c r="CL79" s="1247"/>
      <c r="CM79" s="1247"/>
      <c r="CN79" s="1247">
        <v>8.6</v>
      </c>
      <c r="CO79" s="1247"/>
      <c r="CP79" s="1247"/>
      <c r="CQ79" s="1247"/>
      <c r="CR79" s="1247"/>
      <c r="CS79" s="1247"/>
      <c r="CT79" s="1247"/>
      <c r="CU79" s="1247"/>
      <c r="CV79" s="1247">
        <v>8.3000000000000007</v>
      </c>
      <c r="CW79" s="1247"/>
      <c r="CX79" s="1247"/>
      <c r="CY79" s="1247"/>
      <c r="CZ79" s="1247"/>
      <c r="DA79" s="1247"/>
      <c r="DB79" s="1247"/>
      <c r="DC79" s="1247"/>
    </row>
    <row r="80" spans="2:107" ht="12.75" x14ac:dyDescent="0.25">
      <c r="B80" s="371"/>
      <c r="G80" s="1253"/>
      <c r="H80" s="1253"/>
      <c r="I80" s="1248"/>
      <c r="J80" s="1248"/>
      <c r="K80" s="1249"/>
      <c r="L80" s="1249"/>
      <c r="M80" s="1249"/>
      <c r="N80" s="1249"/>
      <c r="AN80" s="1252"/>
      <c r="AO80" s="1252"/>
      <c r="AP80" s="1252"/>
      <c r="AQ80" s="1252"/>
      <c r="AR80" s="1252"/>
      <c r="AS80" s="1252"/>
      <c r="AT80" s="1252"/>
      <c r="AU80" s="1252"/>
      <c r="AV80" s="1252"/>
      <c r="AW80" s="1252"/>
      <c r="AX80" s="1252"/>
      <c r="AY80" s="1252"/>
      <c r="AZ80" s="1252"/>
      <c r="BA80" s="1252"/>
      <c r="BB80" s="1250"/>
      <c r="BC80" s="1250"/>
      <c r="BD80" s="1250"/>
      <c r="BE80" s="1250"/>
      <c r="BF80" s="1250"/>
      <c r="BG80" s="1250"/>
      <c r="BH80" s="1250"/>
      <c r="BI80" s="1250"/>
      <c r="BJ80" s="1250"/>
      <c r="BK80" s="1250"/>
      <c r="BL80" s="1250"/>
      <c r="BM80" s="1250"/>
      <c r="BN80" s="1250"/>
      <c r="BO80" s="1250"/>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2.75" x14ac:dyDescent="0.25">
      <c r="B81" s="371"/>
    </row>
    <row r="82" spans="2:109" ht="16.149999999999999" x14ac:dyDescent="0.25">
      <c r="B82" s="371"/>
      <c r="K82" s="398"/>
      <c r="L82" s="398"/>
      <c r="M82" s="398"/>
      <c r="N82" s="398"/>
      <c r="AQ82" s="398"/>
      <c r="AR82" s="398"/>
      <c r="AS82" s="398"/>
      <c r="AT82" s="398"/>
      <c r="BC82" s="398"/>
      <c r="BD82" s="398"/>
      <c r="BE82" s="398"/>
      <c r="BF82" s="398"/>
      <c r="BO82" s="398"/>
      <c r="BP82" s="398"/>
      <c r="BQ82" s="398"/>
      <c r="BR82" s="398"/>
      <c r="CA82" s="398"/>
      <c r="CB82" s="398"/>
      <c r="CC82" s="398"/>
      <c r="CD82" s="398"/>
      <c r="CM82" s="398"/>
      <c r="CN82" s="398"/>
      <c r="CO82" s="398"/>
      <c r="CP82" s="398"/>
      <c r="CY82" s="398"/>
      <c r="CZ82" s="398"/>
      <c r="DA82" s="398"/>
      <c r="DB82" s="398"/>
      <c r="DC82" s="398"/>
    </row>
    <row r="83" spans="2:109" ht="12.75" x14ac:dyDescent="0.25">
      <c r="B83" s="373"/>
      <c r="C83" s="374"/>
      <c r="D83" s="374"/>
      <c r="E83" s="374"/>
      <c r="F83" s="374"/>
      <c r="G83" s="374"/>
      <c r="H83" s="374"/>
      <c r="I83" s="374"/>
      <c r="J83" s="374"/>
      <c r="K83" s="374"/>
      <c r="L83" s="374"/>
      <c r="M83" s="374"/>
      <c r="N83" s="374"/>
      <c r="O83" s="374"/>
      <c r="P83" s="374"/>
      <c r="Q83" s="374"/>
      <c r="R83" s="374"/>
      <c r="S83" s="374"/>
      <c r="T83" s="374"/>
      <c r="U83" s="374"/>
      <c r="V83" s="374"/>
      <c r="W83" s="374"/>
      <c r="X83" s="374"/>
      <c r="Y83" s="374"/>
      <c r="Z83" s="374"/>
      <c r="AA83" s="374"/>
      <c r="AB83" s="374"/>
      <c r="AC83" s="374"/>
      <c r="AD83" s="374"/>
      <c r="AE83" s="374"/>
      <c r="AF83" s="374"/>
      <c r="AG83" s="374"/>
      <c r="AH83" s="374"/>
      <c r="AI83" s="374"/>
      <c r="AJ83" s="374"/>
      <c r="AK83" s="374"/>
      <c r="AL83" s="374"/>
      <c r="AM83" s="374"/>
      <c r="AN83" s="374"/>
      <c r="AO83" s="374"/>
      <c r="AP83" s="374"/>
      <c r="AQ83" s="374"/>
      <c r="AR83" s="374"/>
      <c r="AS83" s="374"/>
      <c r="AT83" s="374"/>
      <c r="AU83" s="374"/>
      <c r="AV83" s="374"/>
      <c r="AW83" s="374"/>
      <c r="AX83" s="374"/>
      <c r="AY83" s="374"/>
      <c r="AZ83" s="374"/>
      <c r="BA83" s="374"/>
      <c r="BB83" s="374"/>
      <c r="BC83" s="374"/>
      <c r="BD83" s="374"/>
      <c r="BE83" s="374"/>
      <c r="BF83" s="374"/>
      <c r="BG83" s="374"/>
      <c r="BH83" s="374"/>
      <c r="BI83" s="374"/>
      <c r="BJ83" s="374"/>
      <c r="BK83" s="374"/>
      <c r="BL83" s="374"/>
      <c r="BM83" s="374"/>
      <c r="BN83" s="374"/>
      <c r="BO83" s="374"/>
      <c r="BP83" s="374"/>
      <c r="BQ83" s="374"/>
      <c r="BR83" s="374"/>
      <c r="BS83" s="374"/>
      <c r="BT83" s="374"/>
      <c r="BU83" s="374"/>
      <c r="BV83" s="374"/>
      <c r="BW83" s="374"/>
      <c r="BX83" s="374"/>
      <c r="BY83" s="374"/>
      <c r="BZ83" s="374"/>
      <c r="CA83" s="374"/>
      <c r="CB83" s="374"/>
      <c r="CC83" s="374"/>
      <c r="CD83" s="374"/>
      <c r="CE83" s="374"/>
      <c r="CF83" s="374"/>
      <c r="CG83" s="374"/>
      <c r="CH83" s="374"/>
      <c r="CI83" s="374"/>
      <c r="CJ83" s="374"/>
      <c r="CK83" s="374"/>
      <c r="CL83" s="374"/>
      <c r="CM83" s="374"/>
      <c r="CN83" s="374"/>
      <c r="CO83" s="374"/>
      <c r="CP83" s="374"/>
      <c r="CQ83" s="374"/>
      <c r="CR83" s="374"/>
      <c r="CS83" s="374"/>
      <c r="CT83" s="374"/>
      <c r="CU83" s="374"/>
      <c r="CV83" s="374"/>
      <c r="CW83" s="374"/>
      <c r="CX83" s="374"/>
      <c r="CY83" s="374"/>
      <c r="CZ83" s="374"/>
      <c r="DA83" s="374"/>
      <c r="DB83" s="374"/>
      <c r="DC83" s="374"/>
      <c r="DD83" s="375"/>
    </row>
    <row r="84" spans="2:109" ht="12.75" x14ac:dyDescent="0.25">
      <c r="DD84" s="365"/>
      <c r="DE84" s="365"/>
    </row>
    <row r="85" spans="2:109" ht="12.75" x14ac:dyDescent="0.25">
      <c r="DD85" s="365"/>
      <c r="DE85" s="365"/>
    </row>
  </sheetData>
  <sheetProtection algorithmName="SHA-512" hashValue="k2C/4ZRW8s4Rcq3FvYnsfcUI4GrwggAiQACkV0YiBYPmxTtqjUeE5MOt840l7hAoHZGsL0176L8UE0Z7IIdndg==" saltValue="pBCbyOvQNH73CwtrTftZD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BCF22-7AFE-4A4A-BF11-5730867F9446}">
  <sheetPr>
    <pageSetUpPr fitToPage="1"/>
  </sheetPr>
  <dimension ref="A1:DR125"/>
  <sheetViews>
    <sheetView showGridLines="0" zoomScale="90" zoomScaleNormal="90" zoomScaleSheetLayoutView="70" workbookViewId="0"/>
  </sheetViews>
  <sheetFormatPr defaultColWidth="0" defaultRowHeight="13.5" customHeight="1" zeroHeight="1" x14ac:dyDescent="0.25"/>
  <cols>
    <col min="1" max="34" width="2.46484375" style="251" customWidth="1"/>
    <col min="35" max="122" width="2.46484375" style="250" customWidth="1"/>
    <col min="123" max="16384" width="2.46484375" style="250" hidden="1"/>
  </cols>
  <sheetData>
    <row r="1" spans="1:34" ht="13.5" customHeight="1" x14ac:dyDescent="0.2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2.75" x14ac:dyDescent="0.25">
      <c r="S2" s="250"/>
      <c r="AH2" s="250"/>
    </row>
    <row r="3" spans="1:34" ht="12.75" x14ac:dyDescent="0.2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2.75" x14ac:dyDescent="0.25"/>
    <row r="5" spans="1:34" ht="12.75" x14ac:dyDescent="0.25"/>
    <row r="6" spans="1:34" ht="12.75" x14ac:dyDescent="0.25"/>
    <row r="7" spans="1:34" ht="12.75" x14ac:dyDescent="0.25"/>
    <row r="8" spans="1:34" ht="12.75" x14ac:dyDescent="0.25"/>
    <row r="9" spans="1:34" ht="12.75" x14ac:dyDescent="0.25">
      <c r="AH9" s="250"/>
    </row>
    <row r="10" spans="1:34" ht="12.75" x14ac:dyDescent="0.25"/>
    <row r="11" spans="1:34" ht="12.75" x14ac:dyDescent="0.25"/>
    <row r="12" spans="1:34" ht="12.75" x14ac:dyDescent="0.25"/>
    <row r="13" spans="1:34" ht="12.75" x14ac:dyDescent="0.25"/>
    <row r="14" spans="1:34" ht="12.75" x14ac:dyDescent="0.25"/>
    <row r="15" spans="1:34" ht="12.75" x14ac:dyDescent="0.25"/>
    <row r="16" spans="1:34" ht="12.75" x14ac:dyDescent="0.25"/>
    <row r="17" spans="12:34" ht="12.75" x14ac:dyDescent="0.25">
      <c r="AH17" s="250"/>
    </row>
    <row r="18" spans="12:34" ht="12.75" x14ac:dyDescent="0.25"/>
    <row r="19" spans="12:34" ht="12.75" x14ac:dyDescent="0.25"/>
    <row r="20" spans="12:34" ht="12.75" x14ac:dyDescent="0.25">
      <c r="AH20" s="250"/>
    </row>
    <row r="21" spans="12:34" ht="12.75" x14ac:dyDescent="0.25">
      <c r="AH21" s="250"/>
    </row>
    <row r="22" spans="12:34" ht="12.75" x14ac:dyDescent="0.25"/>
    <row r="23" spans="12:34" ht="12.75" x14ac:dyDescent="0.25"/>
    <row r="24" spans="12:34" ht="12.75" x14ac:dyDescent="0.25">
      <c r="Q24" s="250"/>
    </row>
    <row r="25" spans="12:34" ht="12.75" x14ac:dyDescent="0.25"/>
    <row r="26" spans="12:34" ht="12.75" x14ac:dyDescent="0.25"/>
    <row r="27" spans="12:34" ht="12.75" x14ac:dyDescent="0.25"/>
    <row r="28" spans="12:34" ht="12.75" x14ac:dyDescent="0.25">
      <c r="O28" s="250"/>
      <c r="T28" s="250"/>
      <c r="AH28" s="250"/>
    </row>
    <row r="29" spans="12:34" ht="12.75" x14ac:dyDescent="0.25"/>
    <row r="30" spans="12:34" ht="12.75" x14ac:dyDescent="0.25"/>
    <row r="31" spans="12:34" ht="12.75" x14ac:dyDescent="0.25">
      <c r="Q31" s="250"/>
    </row>
    <row r="32" spans="12:34" ht="12.75" x14ac:dyDescent="0.25">
      <c r="L32" s="250"/>
    </row>
    <row r="33" spans="2:34" ht="12.75" x14ac:dyDescent="0.25">
      <c r="C33" s="250"/>
      <c r="E33" s="250"/>
      <c r="G33" s="250"/>
      <c r="I33" s="250"/>
      <c r="X33" s="250"/>
    </row>
    <row r="34" spans="2:34" ht="12.75" x14ac:dyDescent="0.25">
      <c r="B34" s="250"/>
      <c r="P34" s="250"/>
      <c r="R34" s="250"/>
      <c r="T34" s="250"/>
    </row>
    <row r="35" spans="2:34" ht="12.75" x14ac:dyDescent="0.25">
      <c r="D35" s="250"/>
      <c r="W35" s="250"/>
      <c r="AC35" s="250"/>
      <c r="AD35" s="250"/>
      <c r="AE35" s="250"/>
      <c r="AF35" s="250"/>
      <c r="AG35" s="250"/>
      <c r="AH35" s="250"/>
    </row>
    <row r="36" spans="2:34" ht="12.75" x14ac:dyDescent="0.25">
      <c r="H36" s="250"/>
      <c r="J36" s="250"/>
      <c r="K36" s="250"/>
      <c r="M36" s="250"/>
      <c r="Y36" s="250"/>
      <c r="Z36" s="250"/>
      <c r="AA36" s="250"/>
      <c r="AB36" s="250"/>
      <c r="AC36" s="250"/>
      <c r="AD36" s="250"/>
      <c r="AE36" s="250"/>
      <c r="AF36" s="250"/>
      <c r="AG36" s="250"/>
      <c r="AH36" s="250"/>
    </row>
    <row r="37" spans="2:34" ht="12.75" x14ac:dyDescent="0.25">
      <c r="AH37" s="250"/>
    </row>
    <row r="38" spans="2:34" ht="12.75" x14ac:dyDescent="0.25">
      <c r="AG38" s="250"/>
      <c r="AH38" s="250"/>
    </row>
    <row r="39" spans="2:34" ht="12.75" x14ac:dyDescent="0.25"/>
    <row r="40" spans="2:34" ht="12.75" x14ac:dyDescent="0.25">
      <c r="X40" s="250"/>
    </row>
    <row r="41" spans="2:34" ht="12.75" x14ac:dyDescent="0.25">
      <c r="R41" s="250"/>
    </row>
    <row r="42" spans="2:34" ht="12.75" x14ac:dyDescent="0.25">
      <c r="W42" s="250"/>
    </row>
    <row r="43" spans="2:34" ht="12.75" x14ac:dyDescent="0.25">
      <c r="Y43" s="250"/>
      <c r="Z43" s="250"/>
      <c r="AA43" s="250"/>
      <c r="AB43" s="250"/>
      <c r="AC43" s="250"/>
      <c r="AD43" s="250"/>
      <c r="AE43" s="250"/>
      <c r="AF43" s="250"/>
      <c r="AG43" s="250"/>
      <c r="AH43" s="250"/>
    </row>
    <row r="44" spans="2:34" ht="12.75" x14ac:dyDescent="0.25">
      <c r="AH44" s="250"/>
    </row>
    <row r="45" spans="2:34" ht="12.75" x14ac:dyDescent="0.25">
      <c r="X45" s="250"/>
    </row>
    <row r="46" spans="2:34" ht="12.75" x14ac:dyDescent="0.25"/>
    <row r="47" spans="2:34" ht="12.75" x14ac:dyDescent="0.25"/>
    <row r="48" spans="2:34" ht="12.75" x14ac:dyDescent="0.25">
      <c r="W48" s="250"/>
      <c r="Y48" s="250"/>
      <c r="Z48" s="250"/>
      <c r="AA48" s="250"/>
      <c r="AB48" s="250"/>
      <c r="AC48" s="250"/>
      <c r="AD48" s="250"/>
      <c r="AE48" s="250"/>
      <c r="AF48" s="250"/>
      <c r="AG48" s="250"/>
      <c r="AH48" s="250"/>
    </row>
    <row r="49" spans="28:34" ht="12.75" x14ac:dyDescent="0.25"/>
    <row r="50" spans="28:34" ht="12.75" x14ac:dyDescent="0.25">
      <c r="AE50" s="250"/>
      <c r="AF50" s="250"/>
      <c r="AG50" s="250"/>
      <c r="AH50" s="250"/>
    </row>
    <row r="51" spans="28:34" ht="12.75" x14ac:dyDescent="0.25">
      <c r="AC51" s="250"/>
      <c r="AD51" s="250"/>
      <c r="AE51" s="250"/>
      <c r="AF51" s="250"/>
      <c r="AG51" s="250"/>
      <c r="AH51" s="250"/>
    </row>
    <row r="52" spans="28:34" ht="12.75" x14ac:dyDescent="0.25"/>
    <row r="53" spans="28:34" ht="12.75" x14ac:dyDescent="0.25">
      <c r="AF53" s="250"/>
      <c r="AG53" s="250"/>
      <c r="AH53" s="250"/>
    </row>
    <row r="54" spans="28:34" ht="12.75" x14ac:dyDescent="0.25">
      <c r="AH54" s="250"/>
    </row>
    <row r="55" spans="28:34" ht="12.75" x14ac:dyDescent="0.25"/>
    <row r="56" spans="28:34" ht="12.75" x14ac:dyDescent="0.25">
      <c r="AB56" s="250"/>
      <c r="AC56" s="250"/>
      <c r="AD56" s="250"/>
      <c r="AE56" s="250"/>
      <c r="AF56" s="250"/>
      <c r="AG56" s="250"/>
      <c r="AH56" s="250"/>
    </row>
    <row r="57" spans="28:34" ht="12.75" x14ac:dyDescent="0.25">
      <c r="AH57" s="250"/>
    </row>
    <row r="58" spans="28:34" ht="12.75" x14ac:dyDescent="0.25">
      <c r="AH58" s="250"/>
    </row>
    <row r="59" spans="28:34" ht="12.75" x14ac:dyDescent="0.25"/>
    <row r="60" spans="28:34" ht="12.75" x14ac:dyDescent="0.25"/>
    <row r="61" spans="28:34" ht="12.75" x14ac:dyDescent="0.25"/>
    <row r="62" spans="28:34" ht="12.75" x14ac:dyDescent="0.25"/>
    <row r="63" spans="28:34" ht="12.75" x14ac:dyDescent="0.25">
      <c r="AH63" s="250"/>
    </row>
    <row r="64" spans="28:34" ht="12.75" x14ac:dyDescent="0.25">
      <c r="AG64" s="250"/>
      <c r="AH64" s="250"/>
    </row>
    <row r="65" spans="28:34" ht="12.75" x14ac:dyDescent="0.25"/>
    <row r="66" spans="28:34" ht="12.75" x14ac:dyDescent="0.25"/>
    <row r="67" spans="28:34" ht="12.75" x14ac:dyDescent="0.25"/>
    <row r="68" spans="28:34" ht="12.75" x14ac:dyDescent="0.25">
      <c r="AB68" s="250"/>
      <c r="AC68" s="250"/>
      <c r="AD68" s="250"/>
      <c r="AE68" s="250"/>
      <c r="AF68" s="250"/>
      <c r="AG68" s="250"/>
      <c r="AH68" s="250"/>
    </row>
    <row r="69" spans="28:34" ht="12.75" x14ac:dyDescent="0.25">
      <c r="AF69" s="250"/>
      <c r="AG69" s="250"/>
      <c r="AH69" s="250"/>
    </row>
    <row r="70" spans="28:34" ht="12.75" x14ac:dyDescent="0.25"/>
    <row r="71" spans="28:34" ht="12.75" x14ac:dyDescent="0.25"/>
    <row r="72" spans="28:34" ht="12.75" x14ac:dyDescent="0.25"/>
    <row r="73" spans="28:34" ht="12.75" x14ac:dyDescent="0.25"/>
    <row r="74" spans="28:34" ht="12.75" x14ac:dyDescent="0.25"/>
    <row r="75" spans="28:34" ht="12.75" x14ac:dyDescent="0.25">
      <c r="AH75" s="250"/>
    </row>
    <row r="76" spans="28:34" ht="12.75" x14ac:dyDescent="0.25">
      <c r="AF76" s="250"/>
      <c r="AG76" s="250"/>
      <c r="AH76" s="250"/>
    </row>
    <row r="77" spans="28:34" ht="12.75" x14ac:dyDescent="0.25">
      <c r="AG77" s="250"/>
      <c r="AH77" s="250"/>
    </row>
    <row r="78" spans="28:34" ht="12.75" x14ac:dyDescent="0.25"/>
    <row r="79" spans="28:34" ht="12.75" x14ac:dyDescent="0.25"/>
    <row r="80" spans="28:34" ht="12.75" x14ac:dyDescent="0.25"/>
    <row r="81" spans="25:34" ht="12.75" x14ac:dyDescent="0.25"/>
    <row r="82" spans="25:34" ht="12.75" x14ac:dyDescent="0.25">
      <c r="Y82" s="250"/>
    </row>
    <row r="83" spans="25:34" ht="12.75" x14ac:dyDescent="0.25">
      <c r="Y83" s="250"/>
      <c r="Z83" s="250"/>
      <c r="AA83" s="250"/>
      <c r="AB83" s="250"/>
      <c r="AC83" s="250"/>
      <c r="AD83" s="250"/>
      <c r="AE83" s="250"/>
      <c r="AF83" s="250"/>
      <c r="AG83" s="250"/>
      <c r="AH83" s="250"/>
    </row>
    <row r="84" spans="25:34" ht="12.75" x14ac:dyDescent="0.25"/>
    <row r="85" spans="25:34" ht="12.75" x14ac:dyDescent="0.25"/>
    <row r="86" spans="25:34" ht="12.75" x14ac:dyDescent="0.25"/>
    <row r="87" spans="25:34" ht="12.75" x14ac:dyDescent="0.25"/>
    <row r="88" spans="25:34" ht="12.75" x14ac:dyDescent="0.25">
      <c r="AH88" s="250"/>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250"/>
      <c r="AG94" s="250"/>
      <c r="AH94" s="250"/>
    </row>
    <row r="95" spans="25:34" ht="13.5" customHeight="1" x14ac:dyDescent="0.25">
      <c r="AH95" s="250"/>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250"/>
    </row>
    <row r="102" spans="33:34" ht="13.5" customHeight="1" x14ac:dyDescent="0.25"/>
    <row r="103" spans="33:34" ht="13.5" customHeight="1" x14ac:dyDescent="0.25"/>
    <row r="104" spans="33:34" ht="13.5" customHeight="1" x14ac:dyDescent="0.25">
      <c r="AG104" s="250"/>
      <c r="AH104" s="250"/>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122" ht="13.5" customHeight="1" x14ac:dyDescent="0.25"/>
    <row r="114" spans="34:122" ht="13.5" customHeight="1" x14ac:dyDescent="0.25"/>
    <row r="115" spans="34:122" ht="13.5" customHeight="1" x14ac:dyDescent="0.25"/>
    <row r="116" spans="34:122" ht="13.5" customHeight="1" x14ac:dyDescent="0.25">
      <c r="AH116" s="250"/>
    </row>
    <row r="117" spans="34:122" ht="13.5" customHeight="1" x14ac:dyDescent="0.25"/>
    <row r="118" spans="34:122" ht="13.5" customHeight="1" x14ac:dyDescent="0.25"/>
    <row r="119" spans="34:122" ht="13.5" customHeight="1" x14ac:dyDescent="0.25"/>
    <row r="120" spans="34:122" ht="13.5" customHeight="1" x14ac:dyDescent="0.25">
      <c r="AH120" s="250"/>
    </row>
    <row r="121" spans="34:122" ht="13.5" customHeight="1" x14ac:dyDescent="0.25">
      <c r="AH121" s="250"/>
    </row>
    <row r="122" spans="34:122" ht="13.5" customHeight="1" x14ac:dyDescent="0.25"/>
    <row r="123" spans="34:122" ht="13.5" customHeight="1" x14ac:dyDescent="0.25"/>
    <row r="124" spans="34:122" ht="13.5" customHeight="1" x14ac:dyDescent="0.25"/>
    <row r="125" spans="34:122" ht="13.5" customHeight="1" x14ac:dyDescent="0.25">
      <c r="DR125" s="250" t="s">
        <v>505</v>
      </c>
    </row>
  </sheetData>
  <sheetProtection algorithmName="SHA-512" hashValue="09KvCRLGoq/n1O8P3QvjLsxob+eRq5gaIhVCoO7i4RdiHGHGyu8Fu53uRlsf8ap9n4ykviXj3S566EiO5iX48g==" saltValue="+PKzAC0nD+dVQqqU3xTG1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A5C57-E40F-4DE6-B4E6-D21AA86C4ECD}">
  <sheetPr>
    <pageSetUpPr fitToPage="1"/>
  </sheetPr>
  <dimension ref="A1:DR125"/>
  <sheetViews>
    <sheetView showGridLines="0" zoomScale="90" zoomScaleNormal="90" zoomScaleSheetLayoutView="55" workbookViewId="0"/>
  </sheetViews>
  <sheetFormatPr defaultColWidth="0" defaultRowHeight="13.5" customHeight="1" zeroHeight="1" x14ac:dyDescent="0.25"/>
  <cols>
    <col min="1" max="34" width="2.46484375" style="251" customWidth="1"/>
    <col min="35" max="122" width="2.46484375" style="250" customWidth="1"/>
    <col min="123" max="16384" width="2.46484375" style="250" hidden="1"/>
  </cols>
  <sheetData>
    <row r="1" spans="2:34" ht="13.5" customHeight="1" x14ac:dyDescent="0.2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2.75" x14ac:dyDescent="0.25">
      <c r="S2" s="250"/>
      <c r="AH2" s="250"/>
    </row>
    <row r="3" spans="2:34" ht="12.75" x14ac:dyDescent="0.2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2.75" x14ac:dyDescent="0.25"/>
    <row r="5" spans="2:34" ht="12.75" x14ac:dyDescent="0.25"/>
    <row r="6" spans="2:34" ht="12.75" x14ac:dyDescent="0.25"/>
    <row r="7" spans="2:34" ht="12.75" x14ac:dyDescent="0.25"/>
    <row r="8" spans="2:34" ht="12.75" x14ac:dyDescent="0.25"/>
    <row r="9" spans="2:34" ht="12.75" x14ac:dyDescent="0.25">
      <c r="AH9" s="250"/>
    </row>
    <row r="10" spans="2:34" ht="12.75" x14ac:dyDescent="0.25"/>
    <row r="11" spans="2:34" ht="12.75" x14ac:dyDescent="0.25"/>
    <row r="12" spans="2:34" ht="12.75" x14ac:dyDescent="0.25"/>
    <row r="13" spans="2:34" ht="12.75" x14ac:dyDescent="0.25"/>
    <row r="14" spans="2:34" ht="12.75" x14ac:dyDescent="0.25"/>
    <row r="15" spans="2:34" ht="12.75" x14ac:dyDescent="0.25"/>
    <row r="16" spans="2:34" ht="12.75" x14ac:dyDescent="0.25"/>
    <row r="17" spans="12:34" ht="12.75" x14ac:dyDescent="0.25">
      <c r="AH17" s="250"/>
    </row>
    <row r="18" spans="12:34" ht="12.75" x14ac:dyDescent="0.25"/>
    <row r="19" spans="12:34" ht="12.75" x14ac:dyDescent="0.25"/>
    <row r="20" spans="12:34" ht="12.75" x14ac:dyDescent="0.25">
      <c r="AH20" s="250"/>
    </row>
    <row r="21" spans="12:34" ht="12.75" x14ac:dyDescent="0.25">
      <c r="AH21" s="250"/>
    </row>
    <row r="22" spans="12:34" ht="12.75" x14ac:dyDescent="0.25"/>
    <row r="23" spans="12:34" ht="12.75" x14ac:dyDescent="0.25"/>
    <row r="24" spans="12:34" ht="12.75" x14ac:dyDescent="0.25">
      <c r="Q24" s="250"/>
    </row>
    <row r="25" spans="12:34" ht="12.75" x14ac:dyDescent="0.25"/>
    <row r="26" spans="12:34" ht="12.75" x14ac:dyDescent="0.25"/>
    <row r="27" spans="12:34" ht="12.75" x14ac:dyDescent="0.25"/>
    <row r="28" spans="12:34" ht="12.75" x14ac:dyDescent="0.25">
      <c r="O28" s="250"/>
      <c r="T28" s="250"/>
      <c r="AH28" s="250"/>
    </row>
    <row r="29" spans="12:34" ht="12.75" x14ac:dyDescent="0.25"/>
    <row r="30" spans="12:34" ht="12.75" x14ac:dyDescent="0.25"/>
    <row r="31" spans="12:34" ht="12.75" x14ac:dyDescent="0.25">
      <c r="Q31" s="250"/>
    </row>
    <row r="32" spans="12:34" ht="12.75" x14ac:dyDescent="0.25">
      <c r="L32" s="250"/>
    </row>
    <row r="33" spans="2:34" ht="12.75" x14ac:dyDescent="0.25">
      <c r="C33" s="250"/>
      <c r="E33" s="250"/>
      <c r="G33" s="250"/>
      <c r="I33" s="250"/>
      <c r="X33" s="250"/>
    </row>
    <row r="34" spans="2:34" ht="12.75" x14ac:dyDescent="0.25">
      <c r="B34" s="250"/>
      <c r="P34" s="250"/>
      <c r="R34" s="250"/>
      <c r="T34" s="250"/>
    </row>
    <row r="35" spans="2:34" ht="12.75" x14ac:dyDescent="0.25">
      <c r="D35" s="250"/>
      <c r="W35" s="250"/>
      <c r="AC35" s="250"/>
      <c r="AD35" s="250"/>
      <c r="AE35" s="250"/>
      <c r="AF35" s="250"/>
      <c r="AG35" s="250"/>
      <c r="AH35" s="250"/>
    </row>
    <row r="36" spans="2:34" ht="12.75" x14ac:dyDescent="0.25">
      <c r="H36" s="250"/>
      <c r="J36" s="250"/>
      <c r="K36" s="250"/>
      <c r="M36" s="250"/>
      <c r="Y36" s="250"/>
      <c r="Z36" s="250"/>
      <c r="AA36" s="250"/>
      <c r="AB36" s="250"/>
      <c r="AC36" s="250"/>
      <c r="AD36" s="250"/>
      <c r="AE36" s="250"/>
      <c r="AF36" s="250"/>
      <c r="AG36" s="250"/>
      <c r="AH36" s="250"/>
    </row>
    <row r="37" spans="2:34" ht="12.75" x14ac:dyDescent="0.25">
      <c r="AH37" s="250"/>
    </row>
    <row r="38" spans="2:34" ht="12.75" x14ac:dyDescent="0.25">
      <c r="AG38" s="250"/>
      <c r="AH38" s="250"/>
    </row>
    <row r="39" spans="2:34" ht="12.75" x14ac:dyDescent="0.25"/>
    <row r="40" spans="2:34" ht="12.75" x14ac:dyDescent="0.25">
      <c r="X40" s="250"/>
    </row>
    <row r="41" spans="2:34" ht="12.75" x14ac:dyDescent="0.25">
      <c r="R41" s="250"/>
    </row>
    <row r="42" spans="2:34" ht="12.75" x14ac:dyDescent="0.25">
      <c r="W42" s="250"/>
    </row>
    <row r="43" spans="2:34" ht="12.75" x14ac:dyDescent="0.25">
      <c r="Y43" s="250"/>
      <c r="Z43" s="250"/>
      <c r="AA43" s="250"/>
      <c r="AB43" s="250"/>
      <c r="AC43" s="250"/>
      <c r="AD43" s="250"/>
      <c r="AE43" s="250"/>
      <c r="AF43" s="250"/>
      <c r="AG43" s="250"/>
      <c r="AH43" s="250"/>
    </row>
    <row r="44" spans="2:34" ht="12.75" x14ac:dyDescent="0.25">
      <c r="AH44" s="250"/>
    </row>
    <row r="45" spans="2:34" ht="12.75" x14ac:dyDescent="0.25">
      <c r="X45" s="250"/>
    </row>
    <row r="46" spans="2:34" ht="12.75" x14ac:dyDescent="0.25"/>
    <row r="47" spans="2:34" ht="12.75" x14ac:dyDescent="0.25"/>
    <row r="48" spans="2:34" ht="12.75" x14ac:dyDescent="0.25">
      <c r="W48" s="250"/>
      <c r="Y48" s="250"/>
      <c r="Z48" s="250"/>
      <c r="AA48" s="250"/>
      <c r="AB48" s="250"/>
      <c r="AC48" s="250"/>
      <c r="AD48" s="250"/>
      <c r="AE48" s="250"/>
      <c r="AF48" s="250"/>
      <c r="AG48" s="250"/>
      <c r="AH48" s="250"/>
    </row>
    <row r="49" spans="28:34" ht="12.75" x14ac:dyDescent="0.25"/>
    <row r="50" spans="28:34" ht="12.75" x14ac:dyDescent="0.25">
      <c r="AE50" s="250"/>
      <c r="AF50" s="250"/>
      <c r="AG50" s="250"/>
      <c r="AH50" s="250"/>
    </row>
    <row r="51" spans="28:34" ht="12.75" x14ac:dyDescent="0.25">
      <c r="AC51" s="250"/>
      <c r="AD51" s="250"/>
      <c r="AE51" s="250"/>
      <c r="AF51" s="250"/>
      <c r="AG51" s="250"/>
      <c r="AH51" s="250"/>
    </row>
    <row r="52" spans="28:34" ht="12.75" x14ac:dyDescent="0.25"/>
    <row r="53" spans="28:34" ht="12.75" x14ac:dyDescent="0.25">
      <c r="AF53" s="250"/>
      <c r="AG53" s="250"/>
      <c r="AH53" s="250"/>
    </row>
    <row r="54" spans="28:34" ht="12.75" x14ac:dyDescent="0.25">
      <c r="AH54" s="250"/>
    </row>
    <row r="55" spans="28:34" ht="12.75" x14ac:dyDescent="0.25"/>
    <row r="56" spans="28:34" ht="12.75" x14ac:dyDescent="0.25">
      <c r="AB56" s="250"/>
      <c r="AC56" s="250"/>
      <c r="AD56" s="250"/>
      <c r="AE56" s="250"/>
      <c r="AF56" s="250"/>
      <c r="AG56" s="250"/>
      <c r="AH56" s="250"/>
    </row>
    <row r="57" spans="28:34" ht="12.75" x14ac:dyDescent="0.25">
      <c r="AH57" s="250"/>
    </row>
    <row r="58" spans="28:34" ht="12.75" x14ac:dyDescent="0.25">
      <c r="AH58" s="250"/>
    </row>
    <row r="59" spans="28:34" ht="12.75" x14ac:dyDescent="0.25">
      <c r="AG59" s="250"/>
      <c r="AH59" s="250"/>
    </row>
    <row r="60" spans="28:34" ht="12.75" x14ac:dyDescent="0.25"/>
    <row r="61" spans="28:34" ht="12.75" x14ac:dyDescent="0.25"/>
    <row r="62" spans="28:34" ht="12.75" x14ac:dyDescent="0.25"/>
    <row r="63" spans="28:34" ht="12.75" x14ac:dyDescent="0.25">
      <c r="AH63" s="250"/>
    </row>
    <row r="64" spans="28:34" ht="12.75" x14ac:dyDescent="0.25">
      <c r="AG64" s="250"/>
      <c r="AH64" s="250"/>
    </row>
    <row r="65" spans="28:34" ht="12.75" x14ac:dyDescent="0.25"/>
    <row r="66" spans="28:34" ht="12.75" x14ac:dyDescent="0.25"/>
    <row r="67" spans="28:34" ht="12.75" x14ac:dyDescent="0.25"/>
    <row r="68" spans="28:34" ht="12.75" x14ac:dyDescent="0.25">
      <c r="AB68" s="250"/>
      <c r="AC68" s="250"/>
      <c r="AD68" s="250"/>
      <c r="AE68" s="250"/>
      <c r="AF68" s="250"/>
      <c r="AG68" s="250"/>
      <c r="AH68" s="250"/>
    </row>
    <row r="69" spans="28:34" ht="12.75" x14ac:dyDescent="0.25">
      <c r="AF69" s="250"/>
      <c r="AG69" s="250"/>
      <c r="AH69" s="250"/>
    </row>
    <row r="70" spans="28:34" ht="12.75" x14ac:dyDescent="0.25"/>
    <row r="71" spans="28:34" ht="12.75" x14ac:dyDescent="0.25"/>
    <row r="72" spans="28:34" ht="12.75" x14ac:dyDescent="0.25"/>
    <row r="73" spans="28:34" ht="12.75" x14ac:dyDescent="0.25"/>
    <row r="74" spans="28:34" ht="12.75" x14ac:dyDescent="0.25"/>
    <row r="75" spans="28:34" ht="12.75" x14ac:dyDescent="0.25">
      <c r="AH75" s="250"/>
    </row>
    <row r="76" spans="28:34" ht="12.75" x14ac:dyDescent="0.25">
      <c r="AF76" s="250"/>
      <c r="AG76" s="250"/>
      <c r="AH76" s="250"/>
    </row>
    <row r="77" spans="28:34" ht="12.75" x14ac:dyDescent="0.25">
      <c r="AG77" s="250"/>
      <c r="AH77" s="250"/>
    </row>
    <row r="78" spans="28:34" ht="12.75" x14ac:dyDescent="0.25"/>
    <row r="79" spans="28:34" ht="12.75" x14ac:dyDescent="0.25"/>
    <row r="80" spans="28:34" ht="12.75" x14ac:dyDescent="0.25"/>
    <row r="81" spans="25:34" ht="12.75" x14ac:dyDescent="0.25"/>
    <row r="82" spans="25:34" ht="12.75" x14ac:dyDescent="0.25">
      <c r="Y82" s="250"/>
    </row>
    <row r="83" spans="25:34" ht="12.75" x14ac:dyDescent="0.25">
      <c r="Y83" s="250"/>
      <c r="Z83" s="250"/>
      <c r="AA83" s="250"/>
      <c r="AB83" s="250"/>
      <c r="AC83" s="250"/>
      <c r="AD83" s="250"/>
      <c r="AE83" s="250"/>
      <c r="AF83" s="250"/>
      <c r="AG83" s="250"/>
      <c r="AH83" s="250"/>
    </row>
    <row r="84" spans="25:34" ht="12.75" x14ac:dyDescent="0.25"/>
    <row r="85" spans="25:34" ht="12.75" x14ac:dyDescent="0.25"/>
    <row r="86" spans="25:34" ht="12.75" x14ac:dyDescent="0.25"/>
    <row r="87" spans="25:34" ht="12.75" x14ac:dyDescent="0.25"/>
    <row r="88" spans="25:34" ht="12.75" x14ac:dyDescent="0.25">
      <c r="AH88" s="250"/>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250"/>
      <c r="AG94" s="250"/>
      <c r="AH94" s="250"/>
    </row>
    <row r="95" spans="25:34" ht="13.5" customHeight="1" x14ac:dyDescent="0.25">
      <c r="AH95" s="250"/>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250"/>
    </row>
    <row r="102" spans="33:34" ht="13.5" customHeight="1" x14ac:dyDescent="0.25"/>
    <row r="103" spans="33:34" ht="13.5" customHeight="1" x14ac:dyDescent="0.25"/>
    <row r="104" spans="33:34" ht="13.5" customHeight="1" x14ac:dyDescent="0.25">
      <c r="AG104" s="250"/>
      <c r="AH104" s="250"/>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122" ht="13.5" customHeight="1" x14ac:dyDescent="0.25"/>
    <row r="114" spans="34:122" ht="13.5" customHeight="1" x14ac:dyDescent="0.25"/>
    <row r="115" spans="34:122" ht="13.5" customHeight="1" x14ac:dyDescent="0.25"/>
    <row r="116" spans="34:122" ht="13.5" customHeight="1" x14ac:dyDescent="0.25">
      <c r="AH116" s="250"/>
    </row>
    <row r="117" spans="34:122" ht="13.5" customHeight="1" x14ac:dyDescent="0.25"/>
    <row r="118" spans="34:122" ht="13.5" customHeight="1" x14ac:dyDescent="0.25"/>
    <row r="119" spans="34:122" ht="13.5" customHeight="1" x14ac:dyDescent="0.25"/>
    <row r="120" spans="34:122" ht="13.5" customHeight="1" x14ac:dyDescent="0.25">
      <c r="AH120" s="250"/>
    </row>
    <row r="121" spans="34:122" ht="13.5" customHeight="1" x14ac:dyDescent="0.25">
      <c r="AH121" s="250"/>
    </row>
    <row r="122" spans="34:122" ht="13.5" customHeight="1" x14ac:dyDescent="0.25"/>
    <row r="123" spans="34:122" ht="13.5" customHeight="1" x14ac:dyDescent="0.25"/>
    <row r="124" spans="34:122" ht="13.5" customHeight="1" x14ac:dyDescent="0.25"/>
    <row r="125" spans="34:122" ht="13.5" customHeight="1" x14ac:dyDescent="0.25">
      <c r="DR125" s="250" t="s">
        <v>505</v>
      </c>
    </row>
  </sheetData>
  <sheetProtection algorithmName="SHA-512" hashValue="yCvLLewrMr5lCXHuh8hhUEUK+6JmdlhIFLA0B/x2DG8tWMNTeEzPyhIcw/1xB5d6nZtzqyCCqYsBgzJmHvmscg==" saltValue="c+FQChOuH5SqT6z7BZJBB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328125" defaultRowHeight="12.75" x14ac:dyDescent="0.25"/>
  <cols>
    <col min="1" max="1" width="45.86328125" style="141" customWidth="1"/>
    <col min="2" max="8" width="13.3984375" style="141" customWidth="1"/>
    <col min="9" max="16384" width="11.1328125" style="141"/>
  </cols>
  <sheetData>
    <row r="1" spans="1:8" x14ac:dyDescent="0.25">
      <c r="A1" s="135"/>
      <c r="B1" s="136"/>
      <c r="C1" s="137"/>
      <c r="D1" s="138"/>
      <c r="E1" s="139"/>
      <c r="F1" s="139"/>
      <c r="G1" s="139"/>
      <c r="H1" s="140"/>
    </row>
    <row r="2" spans="1:8" x14ac:dyDescent="0.25">
      <c r="A2" s="142"/>
      <c r="B2" s="143"/>
      <c r="C2" s="144"/>
      <c r="D2" s="145" t="s">
        <v>52</v>
      </c>
      <c r="E2" s="146"/>
      <c r="F2" s="147" t="s">
        <v>555</v>
      </c>
      <c r="G2" s="148"/>
      <c r="H2" s="149"/>
    </row>
    <row r="3" spans="1:8" x14ac:dyDescent="0.25">
      <c r="A3" s="145" t="s">
        <v>548</v>
      </c>
      <c r="B3" s="150"/>
      <c r="C3" s="151"/>
      <c r="D3" s="152">
        <v>61922</v>
      </c>
      <c r="E3" s="153"/>
      <c r="F3" s="154">
        <v>54110</v>
      </c>
      <c r="G3" s="155"/>
      <c r="H3" s="156"/>
    </row>
    <row r="4" spans="1:8" x14ac:dyDescent="0.25">
      <c r="A4" s="157"/>
      <c r="B4" s="158"/>
      <c r="C4" s="159"/>
      <c r="D4" s="160">
        <v>40520</v>
      </c>
      <c r="E4" s="161"/>
      <c r="F4" s="162">
        <v>30620</v>
      </c>
      <c r="G4" s="163"/>
      <c r="H4" s="164"/>
    </row>
    <row r="5" spans="1:8" x14ac:dyDescent="0.25">
      <c r="A5" s="145" t="s">
        <v>550</v>
      </c>
      <c r="B5" s="150"/>
      <c r="C5" s="151"/>
      <c r="D5" s="152">
        <v>73629</v>
      </c>
      <c r="E5" s="153"/>
      <c r="F5" s="154">
        <v>54684</v>
      </c>
      <c r="G5" s="155"/>
      <c r="H5" s="156"/>
    </row>
    <row r="6" spans="1:8" x14ac:dyDescent="0.25">
      <c r="A6" s="157"/>
      <c r="B6" s="158"/>
      <c r="C6" s="159"/>
      <c r="D6" s="160">
        <v>39746</v>
      </c>
      <c r="E6" s="161"/>
      <c r="F6" s="162">
        <v>32829</v>
      </c>
      <c r="G6" s="163"/>
      <c r="H6" s="164"/>
    </row>
    <row r="7" spans="1:8" x14ac:dyDescent="0.25">
      <c r="A7" s="145" t="s">
        <v>551</v>
      </c>
      <c r="B7" s="150"/>
      <c r="C7" s="151"/>
      <c r="D7" s="152">
        <v>71701</v>
      </c>
      <c r="E7" s="153"/>
      <c r="F7" s="154">
        <v>62383</v>
      </c>
      <c r="G7" s="155"/>
      <c r="H7" s="156"/>
    </row>
    <row r="8" spans="1:8" x14ac:dyDescent="0.25">
      <c r="A8" s="157"/>
      <c r="B8" s="158"/>
      <c r="C8" s="159"/>
      <c r="D8" s="160">
        <v>40224</v>
      </c>
      <c r="E8" s="161"/>
      <c r="F8" s="162">
        <v>35325</v>
      </c>
      <c r="G8" s="163"/>
      <c r="H8" s="164"/>
    </row>
    <row r="9" spans="1:8" x14ac:dyDescent="0.25">
      <c r="A9" s="145" t="s">
        <v>552</v>
      </c>
      <c r="B9" s="150"/>
      <c r="C9" s="151"/>
      <c r="D9" s="152">
        <v>80828</v>
      </c>
      <c r="E9" s="153"/>
      <c r="F9" s="154">
        <v>76347</v>
      </c>
      <c r="G9" s="155"/>
      <c r="H9" s="156"/>
    </row>
    <row r="10" spans="1:8" x14ac:dyDescent="0.25">
      <c r="A10" s="157"/>
      <c r="B10" s="158"/>
      <c r="C10" s="159"/>
      <c r="D10" s="160">
        <v>60065</v>
      </c>
      <c r="E10" s="161"/>
      <c r="F10" s="162">
        <v>41762</v>
      </c>
      <c r="G10" s="163"/>
      <c r="H10" s="164"/>
    </row>
    <row r="11" spans="1:8" x14ac:dyDescent="0.25">
      <c r="A11" s="145" t="s">
        <v>553</v>
      </c>
      <c r="B11" s="150"/>
      <c r="C11" s="151"/>
      <c r="D11" s="152">
        <v>45803</v>
      </c>
      <c r="E11" s="153"/>
      <c r="F11" s="154">
        <v>69604</v>
      </c>
      <c r="G11" s="155"/>
      <c r="H11" s="156"/>
    </row>
    <row r="12" spans="1:8" x14ac:dyDescent="0.25">
      <c r="A12" s="157"/>
      <c r="B12" s="158"/>
      <c r="C12" s="165"/>
      <c r="D12" s="160">
        <v>28322</v>
      </c>
      <c r="E12" s="161"/>
      <c r="F12" s="162">
        <v>36247</v>
      </c>
      <c r="G12" s="163"/>
      <c r="H12" s="164"/>
    </row>
    <row r="13" spans="1:8" x14ac:dyDescent="0.25">
      <c r="A13" s="145"/>
      <c r="B13" s="150"/>
      <c r="C13" s="166"/>
      <c r="D13" s="167">
        <v>66777</v>
      </c>
      <c r="E13" s="168"/>
      <c r="F13" s="169">
        <v>63426</v>
      </c>
      <c r="G13" s="170"/>
      <c r="H13" s="156"/>
    </row>
    <row r="14" spans="1:8" x14ac:dyDescent="0.25">
      <c r="A14" s="157"/>
      <c r="B14" s="158"/>
      <c r="C14" s="159"/>
      <c r="D14" s="160">
        <v>41775</v>
      </c>
      <c r="E14" s="161"/>
      <c r="F14" s="162">
        <v>35357</v>
      </c>
      <c r="G14" s="163"/>
      <c r="H14" s="164"/>
    </row>
    <row r="17" spans="1:11" x14ac:dyDescent="0.25">
      <c r="A17" s="141" t="s">
        <v>53</v>
      </c>
    </row>
    <row r="18" spans="1:11" x14ac:dyDescent="0.2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5">
      <c r="A19" s="171" t="s">
        <v>54</v>
      </c>
      <c r="B19" s="171">
        <f>ROUND(VALUE(SUBSTITUTE(実質収支比率等に係る経年分析!F$48,"▲","-")),2)</f>
        <v>4.84</v>
      </c>
      <c r="C19" s="171">
        <f>ROUND(VALUE(SUBSTITUTE(実質収支比率等に係る経年分析!G$48,"▲","-")),2)</f>
        <v>3.87</v>
      </c>
      <c r="D19" s="171">
        <f>ROUND(VALUE(SUBSTITUTE(実質収支比率等に係る経年分析!H$48,"▲","-")),2)</f>
        <v>5.37</v>
      </c>
      <c r="E19" s="171">
        <f>ROUND(VALUE(SUBSTITUTE(実質収支比率等に係る経年分析!I$48,"▲","-")),2)</f>
        <v>6.01</v>
      </c>
      <c r="F19" s="171">
        <f>ROUND(VALUE(SUBSTITUTE(実質収支比率等に係る経年分析!J$48,"▲","-")),2)</f>
        <v>6.66</v>
      </c>
    </row>
    <row r="20" spans="1:11" x14ac:dyDescent="0.25">
      <c r="A20" s="171" t="s">
        <v>55</v>
      </c>
      <c r="B20" s="171">
        <f>ROUND(VALUE(SUBSTITUTE(実質収支比率等に係る経年分析!F$47,"▲","-")),2)</f>
        <v>20.350000000000001</v>
      </c>
      <c r="C20" s="171">
        <f>ROUND(VALUE(SUBSTITUTE(実質収支比率等に係る経年分析!G$47,"▲","-")),2)</f>
        <v>19.329999999999998</v>
      </c>
      <c r="D20" s="171">
        <f>ROUND(VALUE(SUBSTITUTE(実質収支比率等に係る経年分析!H$47,"▲","-")),2)</f>
        <v>19.5</v>
      </c>
      <c r="E20" s="171">
        <f>ROUND(VALUE(SUBSTITUTE(実質収支比率等に係る経年分析!I$47,"▲","-")),2)</f>
        <v>21.41</v>
      </c>
      <c r="F20" s="171">
        <f>ROUND(VALUE(SUBSTITUTE(実質収支比率等に係る経年分析!J$47,"▲","-")),2)</f>
        <v>25.94</v>
      </c>
    </row>
    <row r="21" spans="1:11" x14ac:dyDescent="0.25">
      <c r="A21" s="171" t="s">
        <v>56</v>
      </c>
      <c r="B21" s="171">
        <f>IF(ISNUMBER(VALUE(SUBSTITUTE(実質収支比率等に係る経年分析!F$49,"▲","-"))),ROUND(VALUE(SUBSTITUTE(実質収支比率等に係る経年分析!F$49,"▲","-")),2),NA())</f>
        <v>-0.56000000000000005</v>
      </c>
      <c r="C21" s="171">
        <f>IF(ISNUMBER(VALUE(SUBSTITUTE(実質収支比率等に係る経年分析!G$49,"▲","-"))),ROUND(VALUE(SUBSTITUTE(実質収支比率等に係る経年分析!G$49,"▲","-")),2),NA())</f>
        <v>-1.62</v>
      </c>
      <c r="D21" s="171">
        <f>IF(ISNUMBER(VALUE(SUBSTITUTE(実質収支比率等に係る経年分析!H$49,"▲","-"))),ROUND(VALUE(SUBSTITUTE(実質収支比率等に係る経年分析!H$49,"▲","-")),2),NA())</f>
        <v>1.46</v>
      </c>
      <c r="E21" s="171">
        <f>IF(ISNUMBER(VALUE(SUBSTITUTE(実質収支比率等に係る経年分析!I$49,"▲","-"))),ROUND(VALUE(SUBSTITUTE(実質収支比率等に係る経年分析!I$49,"▲","-")),2),NA())</f>
        <v>3.42</v>
      </c>
      <c r="F21" s="171">
        <f>IF(ISNUMBER(VALUE(SUBSTITUTE(実質収支比率等に係る経年分析!J$49,"▲","-"))),ROUND(VALUE(SUBSTITUTE(実質収支比率等に係る経年分析!J$49,"▲","-")),2),NA())</f>
        <v>6.13</v>
      </c>
    </row>
    <row r="24" spans="1:11" x14ac:dyDescent="0.25">
      <c r="A24" s="141" t="s">
        <v>57</v>
      </c>
    </row>
    <row r="25" spans="1:11" x14ac:dyDescent="0.2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5">
      <c r="A26" s="172"/>
      <c r="B26" s="172" t="s">
        <v>58</v>
      </c>
      <c r="C26" s="172" t="s">
        <v>59</v>
      </c>
      <c r="D26" s="172" t="s">
        <v>58</v>
      </c>
      <c r="E26" s="172" t="s">
        <v>59</v>
      </c>
      <c r="F26" s="172" t="s">
        <v>58</v>
      </c>
      <c r="G26" s="172" t="s">
        <v>59</v>
      </c>
      <c r="H26" s="172" t="s">
        <v>58</v>
      </c>
      <c r="I26" s="172" t="s">
        <v>59</v>
      </c>
      <c r="J26" s="172" t="s">
        <v>58</v>
      </c>
      <c r="K26" s="172" t="s">
        <v>59</v>
      </c>
    </row>
    <row r="27" spans="1:11" x14ac:dyDescent="0.2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0.09</v>
      </c>
    </row>
    <row r="32" spans="1:11" x14ac:dyDescent="0.2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0.19</v>
      </c>
    </row>
    <row r="33" spans="1:16" x14ac:dyDescent="0.2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1.1499999999999999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2.58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0.39</v>
      </c>
    </row>
    <row r="34" spans="1:16" x14ac:dyDescent="0.2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1.1399999999999999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v>
      </c>
    </row>
    <row r="35" spans="1:16" x14ac:dyDescent="0.2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4.83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3.87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5.36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6.66</v>
      </c>
    </row>
    <row r="36" spans="1:16" x14ac:dyDescent="0.2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15.13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14.76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13.88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11.68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12.07</v>
      </c>
    </row>
    <row r="39" spans="1:16" x14ac:dyDescent="0.25">
      <c r="A39" s="141" t="s">
        <v>60</v>
      </c>
    </row>
    <row r="40" spans="1:16" x14ac:dyDescent="0.2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5">
      <c r="A42" s="173" t="s">
        <v>63</v>
      </c>
      <c r="B42" s="173"/>
      <c r="C42" s="173"/>
      <c r="D42" s="173">
        <f>'実質公債費比率（分子）の構造'!K$52</f>
        <v>2271</v>
      </c>
      <c r="E42" s="173"/>
      <c r="F42" s="173"/>
      <c r="G42" s="173">
        <f>'実質公債費比率（分子）の構造'!L$52</f>
        <v>2380</v>
      </c>
      <c r="H42" s="173"/>
      <c r="I42" s="173"/>
      <c r="J42" s="173">
        <f>'実質公債費比率（分子）の構造'!M$52</f>
        <v>2449</v>
      </c>
      <c r="K42" s="173"/>
      <c r="L42" s="173"/>
      <c r="M42" s="173">
        <f>'実質公債費比率（分子）の構造'!N$52</f>
        <v>2478</v>
      </c>
      <c r="N42" s="173"/>
      <c r="O42" s="173"/>
      <c r="P42" s="173">
        <f>'実質公債費比率（分子）の構造'!O$52</f>
        <v>2525</v>
      </c>
    </row>
    <row r="43" spans="1:16" x14ac:dyDescent="0.2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5">
      <c r="A44" s="173" t="s">
        <v>65</v>
      </c>
      <c r="B44" s="173">
        <f>'実質公債費比率（分子）の構造'!K$50</f>
        <v>150</v>
      </c>
      <c r="C44" s="173"/>
      <c r="D44" s="173"/>
      <c r="E44" s="173">
        <f>'実質公債費比率（分子）の構造'!L$50</f>
        <v>147</v>
      </c>
      <c r="F44" s="173"/>
      <c r="G44" s="173"/>
      <c r="H44" s="173">
        <f>'実質公債費比率（分子）の構造'!M$50</f>
        <v>115</v>
      </c>
      <c r="I44" s="173"/>
      <c r="J44" s="173"/>
      <c r="K44" s="173">
        <f>'実質公債費比率（分子）の構造'!N$50</f>
        <v>52</v>
      </c>
      <c r="L44" s="173"/>
      <c r="M44" s="173"/>
      <c r="N44" s="173">
        <f>'実質公債費比率（分子）の構造'!O$50</f>
        <v>39</v>
      </c>
      <c r="O44" s="173"/>
      <c r="P44" s="173"/>
    </row>
    <row r="45" spans="1:16" x14ac:dyDescent="0.25">
      <c r="A45" s="173" t="s">
        <v>66</v>
      </c>
      <c r="B45" s="173">
        <f>'実質公債費比率（分子）の構造'!K$49</f>
        <v>100</v>
      </c>
      <c r="C45" s="173"/>
      <c r="D45" s="173"/>
      <c r="E45" s="173">
        <f>'実質公債費比率（分子）の構造'!L$49</f>
        <v>107</v>
      </c>
      <c r="F45" s="173"/>
      <c r="G45" s="173"/>
      <c r="H45" s="173">
        <f>'実質公債費比率（分子）の構造'!M$49</f>
        <v>119</v>
      </c>
      <c r="I45" s="173"/>
      <c r="J45" s="173"/>
      <c r="K45" s="173">
        <f>'実質公債費比率（分子）の構造'!N$49</f>
        <v>111</v>
      </c>
      <c r="L45" s="173"/>
      <c r="M45" s="173"/>
      <c r="N45" s="173">
        <f>'実質公債費比率（分子）の構造'!O$49</f>
        <v>115</v>
      </c>
      <c r="O45" s="173"/>
      <c r="P45" s="173"/>
    </row>
    <row r="46" spans="1:16" x14ac:dyDescent="0.25">
      <c r="A46" s="173" t="s">
        <v>67</v>
      </c>
      <c r="B46" s="173">
        <f>'実質公債費比率（分子）の構造'!K$48</f>
        <v>765</v>
      </c>
      <c r="C46" s="173"/>
      <c r="D46" s="173"/>
      <c r="E46" s="173">
        <f>'実質公債費比率（分子）の構造'!L$48</f>
        <v>863</v>
      </c>
      <c r="F46" s="173"/>
      <c r="G46" s="173"/>
      <c r="H46" s="173">
        <f>'実質公債費比率（分子）の構造'!M$48</f>
        <v>874</v>
      </c>
      <c r="I46" s="173"/>
      <c r="J46" s="173"/>
      <c r="K46" s="173">
        <f>'実質公債費比率（分子）の構造'!N$48</f>
        <v>697</v>
      </c>
      <c r="L46" s="173"/>
      <c r="M46" s="173"/>
      <c r="N46" s="173">
        <f>'実質公債費比率（分子）の構造'!O$48</f>
        <v>649</v>
      </c>
      <c r="O46" s="173"/>
      <c r="P46" s="173"/>
    </row>
    <row r="47" spans="1:16" x14ac:dyDescent="0.2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5">
      <c r="A49" s="173" t="s">
        <v>70</v>
      </c>
      <c r="B49" s="173">
        <f>'実質公債費比率（分子）の構造'!K$45</f>
        <v>2406</v>
      </c>
      <c r="C49" s="173"/>
      <c r="D49" s="173"/>
      <c r="E49" s="173">
        <f>'実質公債費比率（分子）の構造'!L$45</f>
        <v>2470</v>
      </c>
      <c r="F49" s="173"/>
      <c r="G49" s="173"/>
      <c r="H49" s="173">
        <f>'実質公債費比率（分子）の構造'!M$45</f>
        <v>2474</v>
      </c>
      <c r="I49" s="173"/>
      <c r="J49" s="173"/>
      <c r="K49" s="173">
        <f>'実質公債費比率（分子）の構造'!N$45</f>
        <v>2520</v>
      </c>
      <c r="L49" s="173"/>
      <c r="M49" s="173"/>
      <c r="N49" s="173">
        <f>'実質公債費比率（分子）の構造'!O$45</f>
        <v>2520</v>
      </c>
      <c r="O49" s="173"/>
      <c r="P49" s="173"/>
    </row>
    <row r="50" spans="1:16" x14ac:dyDescent="0.25">
      <c r="A50" s="173" t="s">
        <v>71</v>
      </c>
      <c r="B50" s="173" t="e">
        <f>NA()</f>
        <v>#N/A</v>
      </c>
      <c r="C50" s="173">
        <f>IF(ISNUMBER('実質公債費比率（分子）の構造'!K$53),'実質公債費比率（分子）の構造'!K$53,NA())</f>
        <v>1150</v>
      </c>
      <c r="D50" s="173" t="e">
        <f>NA()</f>
        <v>#N/A</v>
      </c>
      <c r="E50" s="173" t="e">
        <f>NA()</f>
        <v>#N/A</v>
      </c>
      <c r="F50" s="173">
        <f>IF(ISNUMBER('実質公債費比率（分子）の構造'!L$53),'実質公債費比率（分子）の構造'!L$53,NA())</f>
        <v>1207</v>
      </c>
      <c r="G50" s="173" t="e">
        <f>NA()</f>
        <v>#N/A</v>
      </c>
      <c r="H50" s="173" t="e">
        <f>NA()</f>
        <v>#N/A</v>
      </c>
      <c r="I50" s="173">
        <f>IF(ISNUMBER('実質公債費比率（分子）の構造'!M$53),'実質公債費比率（分子）の構造'!M$53,NA())</f>
        <v>1133</v>
      </c>
      <c r="J50" s="173" t="e">
        <f>NA()</f>
        <v>#N/A</v>
      </c>
      <c r="K50" s="173" t="e">
        <f>NA()</f>
        <v>#N/A</v>
      </c>
      <c r="L50" s="173">
        <f>IF(ISNUMBER('実質公債費比率（分子）の構造'!N$53),'実質公債費比率（分子）の構造'!N$53,NA())</f>
        <v>902</v>
      </c>
      <c r="M50" s="173" t="e">
        <f>NA()</f>
        <v>#N/A</v>
      </c>
      <c r="N50" s="173" t="e">
        <f>NA()</f>
        <v>#N/A</v>
      </c>
      <c r="O50" s="173">
        <f>IF(ISNUMBER('実質公債費比率（分子）の構造'!O$53),'実質公債費比率（分子）の構造'!O$53,NA())</f>
        <v>798</v>
      </c>
      <c r="P50" s="173" t="e">
        <f>NA()</f>
        <v>#N/A</v>
      </c>
    </row>
    <row r="53" spans="1:16" x14ac:dyDescent="0.25">
      <c r="A53" s="141" t="s">
        <v>72</v>
      </c>
    </row>
    <row r="54" spans="1:16" x14ac:dyDescent="0.2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5">
      <c r="A56" s="172" t="s">
        <v>43</v>
      </c>
      <c r="B56" s="172"/>
      <c r="C56" s="172"/>
      <c r="D56" s="172">
        <f>'将来負担比率（分子）の構造'!I$52</f>
        <v>30231</v>
      </c>
      <c r="E56" s="172"/>
      <c r="F56" s="172"/>
      <c r="G56" s="172">
        <f>'将来負担比率（分子）の構造'!J$52</f>
        <v>30114</v>
      </c>
      <c r="H56" s="172"/>
      <c r="I56" s="172"/>
      <c r="J56" s="172">
        <f>'将来負担比率（分子）の構造'!K$52</f>
        <v>29142</v>
      </c>
      <c r="K56" s="172"/>
      <c r="L56" s="172"/>
      <c r="M56" s="172">
        <f>'将来負担比率（分子）の構造'!L$52</f>
        <v>27847</v>
      </c>
      <c r="N56" s="172"/>
      <c r="O56" s="172"/>
      <c r="P56" s="172">
        <f>'将来負担比率（分子）の構造'!M$52</f>
        <v>26538</v>
      </c>
    </row>
    <row r="57" spans="1:16" x14ac:dyDescent="0.25">
      <c r="A57" s="172" t="s">
        <v>42</v>
      </c>
      <c r="B57" s="172"/>
      <c r="C57" s="172"/>
      <c r="D57" s="172">
        <f>'将来負担比率（分子）の構造'!I$51</f>
        <v>1939</v>
      </c>
      <c r="E57" s="172"/>
      <c r="F57" s="172"/>
      <c r="G57" s="172">
        <f>'将来負担比率（分子）の構造'!J$51</f>
        <v>1885</v>
      </c>
      <c r="H57" s="172"/>
      <c r="I57" s="172"/>
      <c r="J57" s="172">
        <f>'将来負担比率（分子）の構造'!K$51</f>
        <v>1835</v>
      </c>
      <c r="K57" s="172"/>
      <c r="L57" s="172"/>
      <c r="M57" s="172">
        <f>'将来負担比率（分子）の構造'!L$51</f>
        <v>2962</v>
      </c>
      <c r="N57" s="172"/>
      <c r="O57" s="172"/>
      <c r="P57" s="172">
        <f>'将来負担比率（分子）の構造'!M$51</f>
        <v>2799</v>
      </c>
    </row>
    <row r="58" spans="1:16" x14ac:dyDescent="0.25">
      <c r="A58" s="172" t="s">
        <v>41</v>
      </c>
      <c r="B58" s="172"/>
      <c r="C58" s="172"/>
      <c r="D58" s="172">
        <f>'将来負担比率（分子）の構造'!I$50</f>
        <v>4117</v>
      </c>
      <c r="E58" s="172"/>
      <c r="F58" s="172"/>
      <c r="G58" s="172">
        <f>'将来負担比率（分子）の構造'!J$50</f>
        <v>3934</v>
      </c>
      <c r="H58" s="172"/>
      <c r="I58" s="172"/>
      <c r="J58" s="172">
        <f>'将来負担比率（分子）の構造'!K$50</f>
        <v>4376</v>
      </c>
      <c r="K58" s="172"/>
      <c r="L58" s="172"/>
      <c r="M58" s="172">
        <f>'将来負担比率（分子）の構造'!L$50</f>
        <v>4953</v>
      </c>
      <c r="N58" s="172"/>
      <c r="O58" s="172"/>
      <c r="P58" s="172">
        <f>'将来負担比率（分子）の構造'!M$50</f>
        <v>6061</v>
      </c>
    </row>
    <row r="59" spans="1:16" x14ac:dyDescent="0.2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5">
      <c r="A62" s="172" t="s">
        <v>35</v>
      </c>
      <c r="B62" s="172">
        <f>'将来負担比率（分子）の構造'!I$45</f>
        <v>3594</v>
      </c>
      <c r="C62" s="172"/>
      <c r="D62" s="172"/>
      <c r="E62" s="172">
        <f>'将来負担比率（分子）の構造'!J$45</f>
        <v>3455</v>
      </c>
      <c r="F62" s="172"/>
      <c r="G62" s="172"/>
      <c r="H62" s="172">
        <f>'将来負担比率（分子）の構造'!K$45</f>
        <v>3320</v>
      </c>
      <c r="I62" s="172"/>
      <c r="J62" s="172"/>
      <c r="K62" s="172">
        <f>'将来負担比率（分子）の構造'!L$45</f>
        <v>3088</v>
      </c>
      <c r="L62" s="172"/>
      <c r="M62" s="172"/>
      <c r="N62" s="172">
        <f>'将来負担比率（分子）の構造'!M$45</f>
        <v>3075</v>
      </c>
      <c r="O62" s="172"/>
      <c r="P62" s="172"/>
    </row>
    <row r="63" spans="1:16" x14ac:dyDescent="0.25">
      <c r="A63" s="172" t="s">
        <v>34</v>
      </c>
      <c r="B63" s="172">
        <f>'将来負担比率（分子）の構造'!I$44</f>
        <v>897</v>
      </c>
      <c r="C63" s="172"/>
      <c r="D63" s="172"/>
      <c r="E63" s="172">
        <f>'将来負担比率（分子）の構造'!J$44</f>
        <v>852</v>
      </c>
      <c r="F63" s="172"/>
      <c r="G63" s="172"/>
      <c r="H63" s="172">
        <f>'将来負担比率（分子）の構造'!K$44</f>
        <v>782</v>
      </c>
      <c r="I63" s="172"/>
      <c r="J63" s="172"/>
      <c r="K63" s="172">
        <f>'将来負担比率（分子）の構造'!L$44</f>
        <v>744</v>
      </c>
      <c r="L63" s="172"/>
      <c r="M63" s="172"/>
      <c r="N63" s="172">
        <f>'将来負担比率（分子）の構造'!M$44</f>
        <v>656</v>
      </c>
      <c r="O63" s="172"/>
      <c r="P63" s="172"/>
    </row>
    <row r="64" spans="1:16" x14ac:dyDescent="0.25">
      <c r="A64" s="172" t="s">
        <v>33</v>
      </c>
      <c r="B64" s="172">
        <f>'将来負担比率（分子）の構造'!I$43</f>
        <v>12736</v>
      </c>
      <c r="C64" s="172"/>
      <c r="D64" s="172"/>
      <c r="E64" s="172">
        <f>'将来負担比率（分子）の構造'!J$43</f>
        <v>13665</v>
      </c>
      <c r="F64" s="172"/>
      <c r="G64" s="172"/>
      <c r="H64" s="172">
        <f>'将来負担比率（分子）の構造'!K$43</f>
        <v>13532</v>
      </c>
      <c r="I64" s="172"/>
      <c r="J64" s="172"/>
      <c r="K64" s="172">
        <f>'将来負担比率（分子）の構造'!L$43</f>
        <v>12367</v>
      </c>
      <c r="L64" s="172"/>
      <c r="M64" s="172"/>
      <c r="N64" s="172">
        <f>'将来負担比率（分子）の構造'!M$43</f>
        <v>10465</v>
      </c>
      <c r="O64" s="172"/>
      <c r="P64" s="172"/>
    </row>
    <row r="65" spans="1:16" x14ac:dyDescent="0.25">
      <c r="A65" s="172" t="s">
        <v>32</v>
      </c>
      <c r="B65" s="172">
        <f>'将来負担比率（分子）の構造'!I$42</f>
        <v>413</v>
      </c>
      <c r="C65" s="172"/>
      <c r="D65" s="172"/>
      <c r="E65" s="172">
        <f>'将来負担比率（分子）の構造'!J$42</f>
        <v>273</v>
      </c>
      <c r="F65" s="172"/>
      <c r="G65" s="172"/>
      <c r="H65" s="172">
        <f>'将来負担比率（分子）の構造'!K$42</f>
        <v>163</v>
      </c>
      <c r="I65" s="172"/>
      <c r="J65" s="172"/>
      <c r="K65" s="172">
        <f>'将来負担比率（分子）の構造'!L$42</f>
        <v>114</v>
      </c>
      <c r="L65" s="172"/>
      <c r="M65" s="172"/>
      <c r="N65" s="172">
        <f>'将来負担比率（分子）の構造'!M$42</f>
        <v>76</v>
      </c>
      <c r="O65" s="172"/>
      <c r="P65" s="172"/>
    </row>
    <row r="66" spans="1:16" x14ac:dyDescent="0.25">
      <c r="A66" s="172" t="s">
        <v>31</v>
      </c>
      <c r="B66" s="172">
        <f>'将来負担比率（分子）の構造'!I$41</f>
        <v>28448</v>
      </c>
      <c r="C66" s="172"/>
      <c r="D66" s="172"/>
      <c r="E66" s="172">
        <f>'将来負担比率（分子）の構造'!J$41</f>
        <v>28425</v>
      </c>
      <c r="F66" s="172"/>
      <c r="G66" s="172"/>
      <c r="H66" s="172">
        <f>'将来負担比率（分子）の構造'!K$41</f>
        <v>28629</v>
      </c>
      <c r="I66" s="172"/>
      <c r="J66" s="172"/>
      <c r="K66" s="172">
        <f>'将来負担比率（分子）の構造'!L$41</f>
        <v>28714</v>
      </c>
      <c r="L66" s="172"/>
      <c r="M66" s="172"/>
      <c r="N66" s="172">
        <f>'将来負担比率（分子）の構造'!M$41</f>
        <v>27600</v>
      </c>
      <c r="O66" s="172"/>
      <c r="P66" s="172"/>
    </row>
    <row r="67" spans="1:16" x14ac:dyDescent="0.25">
      <c r="A67" s="172" t="s">
        <v>75</v>
      </c>
      <c r="B67" s="172" t="e">
        <f>NA()</f>
        <v>#N/A</v>
      </c>
      <c r="C67" s="172">
        <f>IF(ISNUMBER('将来負担比率（分子）の構造'!I$53), IF('将来負担比率（分子）の構造'!I$53 &lt; 0, 0, '将来負担比率（分子）の構造'!I$53), NA())</f>
        <v>9801</v>
      </c>
      <c r="D67" s="172" t="e">
        <f>NA()</f>
        <v>#N/A</v>
      </c>
      <c r="E67" s="172" t="e">
        <f>NA()</f>
        <v>#N/A</v>
      </c>
      <c r="F67" s="172">
        <f>IF(ISNUMBER('将来負担比率（分子）の構造'!J$53), IF('将来負担比率（分子）の構造'!J$53 &lt; 0, 0, '将来負担比率（分子）の構造'!J$53), NA())</f>
        <v>10737</v>
      </c>
      <c r="G67" s="172" t="e">
        <f>NA()</f>
        <v>#N/A</v>
      </c>
      <c r="H67" s="172" t="e">
        <f>NA()</f>
        <v>#N/A</v>
      </c>
      <c r="I67" s="172">
        <f>IF(ISNUMBER('将来負担比率（分子）の構造'!K$53), IF('将来負担比率（分子）の構造'!K$53 &lt; 0, 0, '将来負担比率（分子）の構造'!K$53), NA())</f>
        <v>11072</v>
      </c>
      <c r="J67" s="172" t="e">
        <f>NA()</f>
        <v>#N/A</v>
      </c>
      <c r="K67" s="172" t="e">
        <f>NA()</f>
        <v>#N/A</v>
      </c>
      <c r="L67" s="172">
        <f>IF(ISNUMBER('将来負担比率（分子）の構造'!L$53), IF('将来負担比率（分子）の構造'!L$53 &lt; 0, 0, '将来負担比率（分子）の構造'!L$53), NA())</f>
        <v>9265</v>
      </c>
      <c r="M67" s="172" t="e">
        <f>NA()</f>
        <v>#N/A</v>
      </c>
      <c r="N67" s="172" t="e">
        <f>NA()</f>
        <v>#N/A</v>
      </c>
      <c r="O67" s="172">
        <f>IF(ISNUMBER('将来負担比率（分子）の構造'!M$53), IF('将来負担比率（分子）の構造'!M$53 &lt; 0, 0, '将来負担比率（分子）の構造'!M$53), NA())</f>
        <v>6473</v>
      </c>
      <c r="P67" s="172" t="e">
        <f>NA()</f>
        <v>#N/A</v>
      </c>
    </row>
    <row r="70" spans="1:16" x14ac:dyDescent="0.25">
      <c r="A70" s="174" t="s">
        <v>76</v>
      </c>
      <c r="B70" s="174"/>
      <c r="C70" s="174"/>
      <c r="D70" s="174"/>
      <c r="E70" s="174"/>
      <c r="F70" s="174"/>
    </row>
    <row r="71" spans="1:16" x14ac:dyDescent="0.25">
      <c r="A71" s="175"/>
      <c r="B71" s="175" t="str">
        <f>基金残高に係る経年分析!F54</f>
        <v>R01</v>
      </c>
      <c r="C71" s="175" t="str">
        <f>基金残高に係る経年分析!G54</f>
        <v>R02</v>
      </c>
      <c r="D71" s="175" t="str">
        <f>基金残高に係る経年分析!H54</f>
        <v>R03</v>
      </c>
    </row>
    <row r="72" spans="1:16" x14ac:dyDescent="0.25">
      <c r="A72" s="175" t="s">
        <v>77</v>
      </c>
      <c r="B72" s="176">
        <f>基金残高に係る経年分析!F55</f>
        <v>2639</v>
      </c>
      <c r="C72" s="176">
        <f>基金残高に係る経年分析!G55</f>
        <v>3003</v>
      </c>
      <c r="D72" s="176">
        <f>基金残高に係る経年分析!H55</f>
        <v>3768</v>
      </c>
    </row>
    <row r="73" spans="1:16" x14ac:dyDescent="0.25">
      <c r="A73" s="175" t="s">
        <v>78</v>
      </c>
      <c r="B73" s="176">
        <f>基金残高に係る経年分析!F56</f>
        <v>441</v>
      </c>
      <c r="C73" s="176">
        <f>基金残高に係る経年分析!G56</f>
        <v>441</v>
      </c>
      <c r="D73" s="176">
        <f>基金残高に係る経年分析!H56</f>
        <v>441</v>
      </c>
    </row>
    <row r="74" spans="1:16" x14ac:dyDescent="0.25">
      <c r="A74" s="175" t="s">
        <v>79</v>
      </c>
      <c r="B74" s="176">
        <f>基金残高に係る経年分析!F57</f>
        <v>1711</v>
      </c>
      <c r="C74" s="176">
        <f>基金残高に係る経年分析!G57</f>
        <v>933</v>
      </c>
      <c r="D74" s="176">
        <f>基金残高に係る経年分析!H57</f>
        <v>803</v>
      </c>
    </row>
  </sheetData>
  <sheetProtection algorithmName="SHA-512" hashValue="NgjgU6w7ajxVTZ9dDhCgtAQavMUn+36lYApbvZh0IJ2DhHQcSw5hGZOLl3MZokcVZULqx1z5B/oWgZKJgrG2Ug==" saltValue="LWB3c6HjjTJtjEvULCoQ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5A9A0-FD69-45F7-9E25-0F30974EAD79}">
  <sheetPr>
    <pageSetUpPr fitToPage="1"/>
  </sheetPr>
  <dimension ref="B1:EM50"/>
  <sheetViews>
    <sheetView showGridLines="0" workbookViewId="0"/>
  </sheetViews>
  <sheetFormatPr defaultColWidth="0" defaultRowHeight="11.25" customHeight="1" zeroHeight="1" x14ac:dyDescent="0.25"/>
  <cols>
    <col min="1" max="1" width="1.59765625" style="211" customWidth="1"/>
    <col min="2" max="2" width="2.3984375" style="211" customWidth="1"/>
    <col min="3" max="16" width="2.59765625" style="211" customWidth="1"/>
    <col min="17" max="17" width="2.3984375" style="211" customWidth="1"/>
    <col min="18" max="95" width="1.59765625" style="211" customWidth="1"/>
    <col min="96" max="133" width="1.59765625" style="217" customWidth="1"/>
    <col min="134" max="143" width="1.59765625" style="211" customWidth="1"/>
    <col min="144" max="16384" width="0" style="211" hidden="1"/>
  </cols>
  <sheetData>
    <row r="1" spans="2:143" ht="22.5" customHeight="1" thickBot="1" x14ac:dyDescent="0.3">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7" t="s">
        <v>208</v>
      </c>
      <c r="DI1" s="638"/>
      <c r="DJ1" s="638"/>
      <c r="DK1" s="638"/>
      <c r="DL1" s="638"/>
      <c r="DM1" s="638"/>
      <c r="DN1" s="639"/>
      <c r="DO1" s="211"/>
      <c r="DP1" s="637" t="s">
        <v>209</v>
      </c>
      <c r="DQ1" s="638"/>
      <c r="DR1" s="638"/>
      <c r="DS1" s="638"/>
      <c r="DT1" s="638"/>
      <c r="DU1" s="638"/>
      <c r="DV1" s="638"/>
      <c r="DW1" s="638"/>
      <c r="DX1" s="638"/>
      <c r="DY1" s="638"/>
      <c r="DZ1" s="638"/>
      <c r="EA1" s="638"/>
      <c r="EB1" s="638"/>
      <c r="EC1" s="639"/>
      <c r="ED1" s="210"/>
      <c r="EE1" s="210"/>
      <c r="EF1" s="210"/>
      <c r="EG1" s="210"/>
      <c r="EH1" s="210"/>
      <c r="EI1" s="210"/>
      <c r="EJ1" s="210"/>
      <c r="EK1" s="210"/>
      <c r="EL1" s="210"/>
      <c r="EM1" s="210"/>
    </row>
    <row r="2" spans="2:143" ht="22.5" customHeight="1" x14ac:dyDescent="0.25">
      <c r="B2" s="212" t="s">
        <v>210</v>
      </c>
      <c r="R2" s="213"/>
      <c r="S2" s="213"/>
      <c r="T2" s="213"/>
      <c r="U2" s="213"/>
      <c r="V2" s="213"/>
      <c r="W2" s="213"/>
      <c r="X2" s="213"/>
      <c r="Y2" s="213"/>
      <c r="Z2" s="213"/>
      <c r="AA2" s="213"/>
      <c r="AB2" s="213"/>
      <c r="AC2" s="213"/>
      <c r="AE2" s="360"/>
      <c r="AF2" s="360"/>
      <c r="AG2" s="360"/>
      <c r="AH2" s="360"/>
      <c r="AI2" s="360"/>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5">
      <c r="B3" s="640" t="s">
        <v>211</v>
      </c>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1"/>
      <c r="AP3" s="640" t="s">
        <v>212</v>
      </c>
      <c r="AQ3" s="641"/>
      <c r="AR3" s="641"/>
      <c r="AS3" s="641"/>
      <c r="AT3" s="641"/>
      <c r="AU3" s="641"/>
      <c r="AV3" s="641"/>
      <c r="AW3" s="641"/>
      <c r="AX3" s="641"/>
      <c r="AY3" s="641"/>
      <c r="AZ3" s="641"/>
      <c r="BA3" s="641"/>
      <c r="BB3" s="641"/>
      <c r="BC3" s="641"/>
      <c r="BD3" s="641"/>
      <c r="BE3" s="641"/>
      <c r="BF3" s="641"/>
      <c r="BG3" s="641"/>
      <c r="BH3" s="641"/>
      <c r="BI3" s="641"/>
      <c r="BJ3" s="641"/>
      <c r="BK3" s="641"/>
      <c r="BL3" s="641"/>
      <c r="BM3" s="641"/>
      <c r="BN3" s="641"/>
      <c r="BO3" s="641"/>
      <c r="BP3" s="641"/>
      <c r="BQ3" s="641"/>
      <c r="BR3" s="641"/>
      <c r="BS3" s="641"/>
      <c r="BT3" s="641"/>
      <c r="BU3" s="641"/>
      <c r="BV3" s="641"/>
      <c r="BW3" s="641"/>
      <c r="BX3" s="641"/>
      <c r="BY3" s="641"/>
      <c r="BZ3" s="641"/>
      <c r="CA3" s="641"/>
      <c r="CB3" s="642"/>
      <c r="CD3" s="640" t="s">
        <v>213</v>
      </c>
      <c r="CE3" s="641"/>
      <c r="CF3" s="641"/>
      <c r="CG3" s="641"/>
      <c r="CH3" s="641"/>
      <c r="CI3" s="641"/>
      <c r="CJ3" s="641"/>
      <c r="CK3" s="641"/>
      <c r="CL3" s="641"/>
      <c r="CM3" s="641"/>
      <c r="CN3" s="641"/>
      <c r="CO3" s="641"/>
      <c r="CP3" s="641"/>
      <c r="CQ3" s="641"/>
      <c r="CR3" s="641"/>
      <c r="CS3" s="641"/>
      <c r="CT3" s="641"/>
      <c r="CU3" s="641"/>
      <c r="CV3" s="641"/>
      <c r="CW3" s="641"/>
      <c r="CX3" s="641"/>
      <c r="CY3" s="641"/>
      <c r="CZ3" s="641"/>
      <c r="DA3" s="641"/>
      <c r="DB3" s="641"/>
      <c r="DC3" s="641"/>
      <c r="DD3" s="641"/>
      <c r="DE3" s="641"/>
      <c r="DF3" s="641"/>
      <c r="DG3" s="641"/>
      <c r="DH3" s="641"/>
      <c r="DI3" s="641"/>
      <c r="DJ3" s="641"/>
      <c r="DK3" s="641"/>
      <c r="DL3" s="641"/>
      <c r="DM3" s="641"/>
      <c r="DN3" s="641"/>
      <c r="DO3" s="641"/>
      <c r="DP3" s="641"/>
      <c r="DQ3" s="641"/>
      <c r="DR3" s="641"/>
      <c r="DS3" s="641"/>
      <c r="DT3" s="641"/>
      <c r="DU3" s="641"/>
      <c r="DV3" s="641"/>
      <c r="DW3" s="641"/>
      <c r="DX3" s="641"/>
      <c r="DY3" s="641"/>
      <c r="DZ3" s="641"/>
      <c r="EA3" s="641"/>
      <c r="EB3" s="641"/>
      <c r="EC3" s="642"/>
    </row>
    <row r="4" spans="2:143" ht="11.25" customHeight="1" x14ac:dyDescent="0.25">
      <c r="B4" s="640" t="s">
        <v>1</v>
      </c>
      <c r="C4" s="641"/>
      <c r="D4" s="641"/>
      <c r="E4" s="641"/>
      <c r="F4" s="641"/>
      <c r="G4" s="641"/>
      <c r="H4" s="641"/>
      <c r="I4" s="641"/>
      <c r="J4" s="641"/>
      <c r="K4" s="641"/>
      <c r="L4" s="641"/>
      <c r="M4" s="641"/>
      <c r="N4" s="641"/>
      <c r="O4" s="641"/>
      <c r="P4" s="641"/>
      <c r="Q4" s="642"/>
      <c r="R4" s="640" t="s">
        <v>214</v>
      </c>
      <c r="S4" s="641"/>
      <c r="T4" s="641"/>
      <c r="U4" s="641"/>
      <c r="V4" s="641"/>
      <c r="W4" s="641"/>
      <c r="X4" s="641"/>
      <c r="Y4" s="642"/>
      <c r="Z4" s="640" t="s">
        <v>215</v>
      </c>
      <c r="AA4" s="641"/>
      <c r="AB4" s="641"/>
      <c r="AC4" s="642"/>
      <c r="AD4" s="640" t="s">
        <v>216</v>
      </c>
      <c r="AE4" s="641"/>
      <c r="AF4" s="641"/>
      <c r="AG4" s="641"/>
      <c r="AH4" s="641"/>
      <c r="AI4" s="641"/>
      <c r="AJ4" s="641"/>
      <c r="AK4" s="642"/>
      <c r="AL4" s="640" t="s">
        <v>215</v>
      </c>
      <c r="AM4" s="641"/>
      <c r="AN4" s="641"/>
      <c r="AO4" s="642"/>
      <c r="AP4" s="643" t="s">
        <v>217</v>
      </c>
      <c r="AQ4" s="643"/>
      <c r="AR4" s="643"/>
      <c r="AS4" s="643"/>
      <c r="AT4" s="643"/>
      <c r="AU4" s="643"/>
      <c r="AV4" s="643"/>
      <c r="AW4" s="643"/>
      <c r="AX4" s="643"/>
      <c r="AY4" s="643"/>
      <c r="AZ4" s="643"/>
      <c r="BA4" s="643"/>
      <c r="BB4" s="643"/>
      <c r="BC4" s="643"/>
      <c r="BD4" s="643"/>
      <c r="BE4" s="643"/>
      <c r="BF4" s="643"/>
      <c r="BG4" s="643" t="s">
        <v>218</v>
      </c>
      <c r="BH4" s="643"/>
      <c r="BI4" s="643"/>
      <c r="BJ4" s="643"/>
      <c r="BK4" s="643"/>
      <c r="BL4" s="643"/>
      <c r="BM4" s="643"/>
      <c r="BN4" s="643"/>
      <c r="BO4" s="643" t="s">
        <v>215</v>
      </c>
      <c r="BP4" s="643"/>
      <c r="BQ4" s="643"/>
      <c r="BR4" s="643"/>
      <c r="BS4" s="643" t="s">
        <v>219</v>
      </c>
      <c r="BT4" s="643"/>
      <c r="BU4" s="643"/>
      <c r="BV4" s="643"/>
      <c r="BW4" s="643"/>
      <c r="BX4" s="643"/>
      <c r="BY4" s="643"/>
      <c r="BZ4" s="643"/>
      <c r="CA4" s="643"/>
      <c r="CB4" s="643"/>
      <c r="CD4" s="640" t="s">
        <v>220</v>
      </c>
      <c r="CE4" s="641"/>
      <c r="CF4" s="641"/>
      <c r="CG4" s="641"/>
      <c r="CH4" s="641"/>
      <c r="CI4" s="641"/>
      <c r="CJ4" s="641"/>
      <c r="CK4" s="641"/>
      <c r="CL4" s="641"/>
      <c r="CM4" s="641"/>
      <c r="CN4" s="641"/>
      <c r="CO4" s="641"/>
      <c r="CP4" s="641"/>
      <c r="CQ4" s="641"/>
      <c r="CR4" s="641"/>
      <c r="CS4" s="641"/>
      <c r="CT4" s="641"/>
      <c r="CU4" s="641"/>
      <c r="CV4" s="641"/>
      <c r="CW4" s="641"/>
      <c r="CX4" s="641"/>
      <c r="CY4" s="641"/>
      <c r="CZ4" s="641"/>
      <c r="DA4" s="641"/>
      <c r="DB4" s="641"/>
      <c r="DC4" s="641"/>
      <c r="DD4" s="641"/>
      <c r="DE4" s="641"/>
      <c r="DF4" s="641"/>
      <c r="DG4" s="641"/>
      <c r="DH4" s="641"/>
      <c r="DI4" s="641"/>
      <c r="DJ4" s="641"/>
      <c r="DK4" s="641"/>
      <c r="DL4" s="641"/>
      <c r="DM4" s="641"/>
      <c r="DN4" s="641"/>
      <c r="DO4" s="641"/>
      <c r="DP4" s="641"/>
      <c r="DQ4" s="641"/>
      <c r="DR4" s="641"/>
      <c r="DS4" s="641"/>
      <c r="DT4" s="641"/>
      <c r="DU4" s="641"/>
      <c r="DV4" s="641"/>
      <c r="DW4" s="641"/>
      <c r="DX4" s="641"/>
      <c r="DY4" s="641"/>
      <c r="DZ4" s="641"/>
      <c r="EA4" s="641"/>
      <c r="EB4" s="641"/>
      <c r="EC4" s="642"/>
    </row>
    <row r="5" spans="2:143" ht="11.25" customHeight="1" x14ac:dyDescent="0.25">
      <c r="B5" s="644" t="s">
        <v>221</v>
      </c>
      <c r="C5" s="645"/>
      <c r="D5" s="645"/>
      <c r="E5" s="645"/>
      <c r="F5" s="645"/>
      <c r="G5" s="645"/>
      <c r="H5" s="645"/>
      <c r="I5" s="645"/>
      <c r="J5" s="645"/>
      <c r="K5" s="645"/>
      <c r="L5" s="645"/>
      <c r="M5" s="645"/>
      <c r="N5" s="645"/>
      <c r="O5" s="645"/>
      <c r="P5" s="645"/>
      <c r="Q5" s="646"/>
      <c r="R5" s="647">
        <v>5122602</v>
      </c>
      <c r="S5" s="648"/>
      <c r="T5" s="648"/>
      <c r="U5" s="648"/>
      <c r="V5" s="648"/>
      <c r="W5" s="648"/>
      <c r="X5" s="648"/>
      <c r="Y5" s="649"/>
      <c r="Z5" s="650">
        <v>21.2</v>
      </c>
      <c r="AA5" s="650"/>
      <c r="AB5" s="650"/>
      <c r="AC5" s="650"/>
      <c r="AD5" s="651">
        <v>4996329</v>
      </c>
      <c r="AE5" s="651"/>
      <c r="AF5" s="651"/>
      <c r="AG5" s="651"/>
      <c r="AH5" s="651"/>
      <c r="AI5" s="651"/>
      <c r="AJ5" s="651"/>
      <c r="AK5" s="651"/>
      <c r="AL5" s="652">
        <v>35.6</v>
      </c>
      <c r="AM5" s="653"/>
      <c r="AN5" s="653"/>
      <c r="AO5" s="654"/>
      <c r="AP5" s="644" t="s">
        <v>222</v>
      </c>
      <c r="AQ5" s="645"/>
      <c r="AR5" s="645"/>
      <c r="AS5" s="645"/>
      <c r="AT5" s="645"/>
      <c r="AU5" s="645"/>
      <c r="AV5" s="645"/>
      <c r="AW5" s="645"/>
      <c r="AX5" s="645"/>
      <c r="AY5" s="645"/>
      <c r="AZ5" s="645"/>
      <c r="BA5" s="645"/>
      <c r="BB5" s="645"/>
      <c r="BC5" s="645"/>
      <c r="BD5" s="645"/>
      <c r="BE5" s="645"/>
      <c r="BF5" s="646"/>
      <c r="BG5" s="658">
        <v>4978702</v>
      </c>
      <c r="BH5" s="659"/>
      <c r="BI5" s="659"/>
      <c r="BJ5" s="659"/>
      <c r="BK5" s="659"/>
      <c r="BL5" s="659"/>
      <c r="BM5" s="659"/>
      <c r="BN5" s="660"/>
      <c r="BO5" s="661">
        <v>97.2</v>
      </c>
      <c r="BP5" s="661"/>
      <c r="BQ5" s="661"/>
      <c r="BR5" s="661"/>
      <c r="BS5" s="662">
        <v>47914</v>
      </c>
      <c r="BT5" s="662"/>
      <c r="BU5" s="662"/>
      <c r="BV5" s="662"/>
      <c r="BW5" s="662"/>
      <c r="BX5" s="662"/>
      <c r="BY5" s="662"/>
      <c r="BZ5" s="662"/>
      <c r="CA5" s="662"/>
      <c r="CB5" s="666"/>
      <c r="CD5" s="640" t="s">
        <v>217</v>
      </c>
      <c r="CE5" s="641"/>
      <c r="CF5" s="641"/>
      <c r="CG5" s="641"/>
      <c r="CH5" s="641"/>
      <c r="CI5" s="641"/>
      <c r="CJ5" s="641"/>
      <c r="CK5" s="641"/>
      <c r="CL5" s="641"/>
      <c r="CM5" s="641"/>
      <c r="CN5" s="641"/>
      <c r="CO5" s="641"/>
      <c r="CP5" s="641"/>
      <c r="CQ5" s="642"/>
      <c r="CR5" s="640" t="s">
        <v>223</v>
      </c>
      <c r="CS5" s="641"/>
      <c r="CT5" s="641"/>
      <c r="CU5" s="641"/>
      <c r="CV5" s="641"/>
      <c r="CW5" s="641"/>
      <c r="CX5" s="641"/>
      <c r="CY5" s="642"/>
      <c r="CZ5" s="640" t="s">
        <v>215</v>
      </c>
      <c r="DA5" s="641"/>
      <c r="DB5" s="641"/>
      <c r="DC5" s="642"/>
      <c r="DD5" s="640" t="s">
        <v>224</v>
      </c>
      <c r="DE5" s="641"/>
      <c r="DF5" s="641"/>
      <c r="DG5" s="641"/>
      <c r="DH5" s="641"/>
      <c r="DI5" s="641"/>
      <c r="DJ5" s="641"/>
      <c r="DK5" s="641"/>
      <c r="DL5" s="641"/>
      <c r="DM5" s="641"/>
      <c r="DN5" s="641"/>
      <c r="DO5" s="641"/>
      <c r="DP5" s="642"/>
      <c r="DQ5" s="640" t="s">
        <v>225</v>
      </c>
      <c r="DR5" s="641"/>
      <c r="DS5" s="641"/>
      <c r="DT5" s="641"/>
      <c r="DU5" s="641"/>
      <c r="DV5" s="641"/>
      <c r="DW5" s="641"/>
      <c r="DX5" s="641"/>
      <c r="DY5" s="641"/>
      <c r="DZ5" s="641"/>
      <c r="EA5" s="641"/>
      <c r="EB5" s="641"/>
      <c r="EC5" s="642"/>
    </row>
    <row r="6" spans="2:143" ht="11.25" customHeight="1" x14ac:dyDescent="0.25">
      <c r="B6" s="655" t="s">
        <v>226</v>
      </c>
      <c r="C6" s="656"/>
      <c r="D6" s="656"/>
      <c r="E6" s="656"/>
      <c r="F6" s="656"/>
      <c r="G6" s="656"/>
      <c r="H6" s="656"/>
      <c r="I6" s="656"/>
      <c r="J6" s="656"/>
      <c r="K6" s="656"/>
      <c r="L6" s="656"/>
      <c r="M6" s="656"/>
      <c r="N6" s="656"/>
      <c r="O6" s="656"/>
      <c r="P6" s="656"/>
      <c r="Q6" s="657"/>
      <c r="R6" s="658">
        <v>226918</v>
      </c>
      <c r="S6" s="659"/>
      <c r="T6" s="659"/>
      <c r="U6" s="659"/>
      <c r="V6" s="659"/>
      <c r="W6" s="659"/>
      <c r="X6" s="659"/>
      <c r="Y6" s="660"/>
      <c r="Z6" s="661">
        <v>0.9</v>
      </c>
      <c r="AA6" s="661"/>
      <c r="AB6" s="661"/>
      <c r="AC6" s="661"/>
      <c r="AD6" s="662">
        <v>226918</v>
      </c>
      <c r="AE6" s="662"/>
      <c r="AF6" s="662"/>
      <c r="AG6" s="662"/>
      <c r="AH6" s="662"/>
      <c r="AI6" s="662"/>
      <c r="AJ6" s="662"/>
      <c r="AK6" s="662"/>
      <c r="AL6" s="663">
        <v>1.6</v>
      </c>
      <c r="AM6" s="664"/>
      <c r="AN6" s="664"/>
      <c r="AO6" s="665"/>
      <c r="AP6" s="655" t="s">
        <v>227</v>
      </c>
      <c r="AQ6" s="656"/>
      <c r="AR6" s="656"/>
      <c r="AS6" s="656"/>
      <c r="AT6" s="656"/>
      <c r="AU6" s="656"/>
      <c r="AV6" s="656"/>
      <c r="AW6" s="656"/>
      <c r="AX6" s="656"/>
      <c r="AY6" s="656"/>
      <c r="AZ6" s="656"/>
      <c r="BA6" s="656"/>
      <c r="BB6" s="656"/>
      <c r="BC6" s="656"/>
      <c r="BD6" s="656"/>
      <c r="BE6" s="656"/>
      <c r="BF6" s="657"/>
      <c r="BG6" s="658">
        <v>4978702</v>
      </c>
      <c r="BH6" s="659"/>
      <c r="BI6" s="659"/>
      <c r="BJ6" s="659"/>
      <c r="BK6" s="659"/>
      <c r="BL6" s="659"/>
      <c r="BM6" s="659"/>
      <c r="BN6" s="660"/>
      <c r="BO6" s="661">
        <v>97.2</v>
      </c>
      <c r="BP6" s="661"/>
      <c r="BQ6" s="661"/>
      <c r="BR6" s="661"/>
      <c r="BS6" s="662">
        <v>47914</v>
      </c>
      <c r="BT6" s="662"/>
      <c r="BU6" s="662"/>
      <c r="BV6" s="662"/>
      <c r="BW6" s="662"/>
      <c r="BX6" s="662"/>
      <c r="BY6" s="662"/>
      <c r="BZ6" s="662"/>
      <c r="CA6" s="662"/>
      <c r="CB6" s="666"/>
      <c r="CD6" s="644" t="s">
        <v>228</v>
      </c>
      <c r="CE6" s="645"/>
      <c r="CF6" s="645"/>
      <c r="CG6" s="645"/>
      <c r="CH6" s="645"/>
      <c r="CI6" s="645"/>
      <c r="CJ6" s="645"/>
      <c r="CK6" s="645"/>
      <c r="CL6" s="645"/>
      <c r="CM6" s="645"/>
      <c r="CN6" s="645"/>
      <c r="CO6" s="645"/>
      <c r="CP6" s="645"/>
      <c r="CQ6" s="646"/>
      <c r="CR6" s="658">
        <v>172149</v>
      </c>
      <c r="CS6" s="659"/>
      <c r="CT6" s="659"/>
      <c r="CU6" s="659"/>
      <c r="CV6" s="659"/>
      <c r="CW6" s="659"/>
      <c r="CX6" s="659"/>
      <c r="CY6" s="660"/>
      <c r="CZ6" s="652">
        <v>0.7</v>
      </c>
      <c r="DA6" s="653"/>
      <c r="DB6" s="653"/>
      <c r="DC6" s="669"/>
      <c r="DD6" s="667" t="s">
        <v>128</v>
      </c>
      <c r="DE6" s="659"/>
      <c r="DF6" s="659"/>
      <c r="DG6" s="659"/>
      <c r="DH6" s="659"/>
      <c r="DI6" s="659"/>
      <c r="DJ6" s="659"/>
      <c r="DK6" s="659"/>
      <c r="DL6" s="659"/>
      <c r="DM6" s="659"/>
      <c r="DN6" s="659"/>
      <c r="DO6" s="659"/>
      <c r="DP6" s="660"/>
      <c r="DQ6" s="667">
        <v>172149</v>
      </c>
      <c r="DR6" s="659"/>
      <c r="DS6" s="659"/>
      <c r="DT6" s="659"/>
      <c r="DU6" s="659"/>
      <c r="DV6" s="659"/>
      <c r="DW6" s="659"/>
      <c r="DX6" s="659"/>
      <c r="DY6" s="659"/>
      <c r="DZ6" s="659"/>
      <c r="EA6" s="659"/>
      <c r="EB6" s="659"/>
      <c r="EC6" s="668"/>
    </row>
    <row r="7" spans="2:143" ht="11.25" customHeight="1" x14ac:dyDescent="0.25">
      <c r="B7" s="655" t="s">
        <v>229</v>
      </c>
      <c r="C7" s="656"/>
      <c r="D7" s="656"/>
      <c r="E7" s="656"/>
      <c r="F7" s="656"/>
      <c r="G7" s="656"/>
      <c r="H7" s="656"/>
      <c r="I7" s="656"/>
      <c r="J7" s="656"/>
      <c r="K7" s="656"/>
      <c r="L7" s="656"/>
      <c r="M7" s="656"/>
      <c r="N7" s="656"/>
      <c r="O7" s="656"/>
      <c r="P7" s="656"/>
      <c r="Q7" s="657"/>
      <c r="R7" s="658">
        <v>3365</v>
      </c>
      <c r="S7" s="659"/>
      <c r="T7" s="659"/>
      <c r="U7" s="659"/>
      <c r="V7" s="659"/>
      <c r="W7" s="659"/>
      <c r="X7" s="659"/>
      <c r="Y7" s="660"/>
      <c r="Z7" s="661">
        <v>0</v>
      </c>
      <c r="AA7" s="661"/>
      <c r="AB7" s="661"/>
      <c r="AC7" s="661"/>
      <c r="AD7" s="662">
        <v>3365</v>
      </c>
      <c r="AE7" s="662"/>
      <c r="AF7" s="662"/>
      <c r="AG7" s="662"/>
      <c r="AH7" s="662"/>
      <c r="AI7" s="662"/>
      <c r="AJ7" s="662"/>
      <c r="AK7" s="662"/>
      <c r="AL7" s="663">
        <v>0</v>
      </c>
      <c r="AM7" s="664"/>
      <c r="AN7" s="664"/>
      <c r="AO7" s="665"/>
      <c r="AP7" s="655" t="s">
        <v>230</v>
      </c>
      <c r="AQ7" s="656"/>
      <c r="AR7" s="656"/>
      <c r="AS7" s="656"/>
      <c r="AT7" s="656"/>
      <c r="AU7" s="656"/>
      <c r="AV7" s="656"/>
      <c r="AW7" s="656"/>
      <c r="AX7" s="656"/>
      <c r="AY7" s="656"/>
      <c r="AZ7" s="656"/>
      <c r="BA7" s="656"/>
      <c r="BB7" s="656"/>
      <c r="BC7" s="656"/>
      <c r="BD7" s="656"/>
      <c r="BE7" s="656"/>
      <c r="BF7" s="657"/>
      <c r="BG7" s="658">
        <v>2092395</v>
      </c>
      <c r="BH7" s="659"/>
      <c r="BI7" s="659"/>
      <c r="BJ7" s="659"/>
      <c r="BK7" s="659"/>
      <c r="BL7" s="659"/>
      <c r="BM7" s="659"/>
      <c r="BN7" s="660"/>
      <c r="BO7" s="661">
        <v>40.799999999999997</v>
      </c>
      <c r="BP7" s="661"/>
      <c r="BQ7" s="661"/>
      <c r="BR7" s="661"/>
      <c r="BS7" s="662">
        <v>47914</v>
      </c>
      <c r="BT7" s="662"/>
      <c r="BU7" s="662"/>
      <c r="BV7" s="662"/>
      <c r="BW7" s="662"/>
      <c r="BX7" s="662"/>
      <c r="BY7" s="662"/>
      <c r="BZ7" s="662"/>
      <c r="CA7" s="662"/>
      <c r="CB7" s="666"/>
      <c r="CD7" s="655" t="s">
        <v>231</v>
      </c>
      <c r="CE7" s="656"/>
      <c r="CF7" s="656"/>
      <c r="CG7" s="656"/>
      <c r="CH7" s="656"/>
      <c r="CI7" s="656"/>
      <c r="CJ7" s="656"/>
      <c r="CK7" s="656"/>
      <c r="CL7" s="656"/>
      <c r="CM7" s="656"/>
      <c r="CN7" s="656"/>
      <c r="CO7" s="656"/>
      <c r="CP7" s="656"/>
      <c r="CQ7" s="657"/>
      <c r="CR7" s="658">
        <v>3300532</v>
      </c>
      <c r="CS7" s="659"/>
      <c r="CT7" s="659"/>
      <c r="CU7" s="659"/>
      <c r="CV7" s="659"/>
      <c r="CW7" s="659"/>
      <c r="CX7" s="659"/>
      <c r="CY7" s="660"/>
      <c r="CZ7" s="661">
        <v>14.2</v>
      </c>
      <c r="DA7" s="661"/>
      <c r="DB7" s="661"/>
      <c r="DC7" s="661"/>
      <c r="DD7" s="667">
        <v>614322</v>
      </c>
      <c r="DE7" s="659"/>
      <c r="DF7" s="659"/>
      <c r="DG7" s="659"/>
      <c r="DH7" s="659"/>
      <c r="DI7" s="659"/>
      <c r="DJ7" s="659"/>
      <c r="DK7" s="659"/>
      <c r="DL7" s="659"/>
      <c r="DM7" s="659"/>
      <c r="DN7" s="659"/>
      <c r="DO7" s="659"/>
      <c r="DP7" s="660"/>
      <c r="DQ7" s="667">
        <v>2680664</v>
      </c>
      <c r="DR7" s="659"/>
      <c r="DS7" s="659"/>
      <c r="DT7" s="659"/>
      <c r="DU7" s="659"/>
      <c r="DV7" s="659"/>
      <c r="DW7" s="659"/>
      <c r="DX7" s="659"/>
      <c r="DY7" s="659"/>
      <c r="DZ7" s="659"/>
      <c r="EA7" s="659"/>
      <c r="EB7" s="659"/>
      <c r="EC7" s="668"/>
    </row>
    <row r="8" spans="2:143" ht="11.25" customHeight="1" x14ac:dyDescent="0.25">
      <c r="B8" s="655" t="s">
        <v>232</v>
      </c>
      <c r="C8" s="656"/>
      <c r="D8" s="656"/>
      <c r="E8" s="656"/>
      <c r="F8" s="656"/>
      <c r="G8" s="656"/>
      <c r="H8" s="656"/>
      <c r="I8" s="656"/>
      <c r="J8" s="656"/>
      <c r="K8" s="656"/>
      <c r="L8" s="656"/>
      <c r="M8" s="656"/>
      <c r="N8" s="656"/>
      <c r="O8" s="656"/>
      <c r="P8" s="656"/>
      <c r="Q8" s="657"/>
      <c r="R8" s="658">
        <v>27869</v>
      </c>
      <c r="S8" s="659"/>
      <c r="T8" s="659"/>
      <c r="U8" s="659"/>
      <c r="V8" s="659"/>
      <c r="W8" s="659"/>
      <c r="X8" s="659"/>
      <c r="Y8" s="660"/>
      <c r="Z8" s="661">
        <v>0.1</v>
      </c>
      <c r="AA8" s="661"/>
      <c r="AB8" s="661"/>
      <c r="AC8" s="661"/>
      <c r="AD8" s="662">
        <v>27869</v>
      </c>
      <c r="AE8" s="662"/>
      <c r="AF8" s="662"/>
      <c r="AG8" s="662"/>
      <c r="AH8" s="662"/>
      <c r="AI8" s="662"/>
      <c r="AJ8" s="662"/>
      <c r="AK8" s="662"/>
      <c r="AL8" s="663">
        <v>0.2</v>
      </c>
      <c r="AM8" s="664"/>
      <c r="AN8" s="664"/>
      <c r="AO8" s="665"/>
      <c r="AP8" s="655" t="s">
        <v>233</v>
      </c>
      <c r="AQ8" s="656"/>
      <c r="AR8" s="656"/>
      <c r="AS8" s="656"/>
      <c r="AT8" s="656"/>
      <c r="AU8" s="656"/>
      <c r="AV8" s="656"/>
      <c r="AW8" s="656"/>
      <c r="AX8" s="656"/>
      <c r="AY8" s="656"/>
      <c r="AZ8" s="656"/>
      <c r="BA8" s="656"/>
      <c r="BB8" s="656"/>
      <c r="BC8" s="656"/>
      <c r="BD8" s="656"/>
      <c r="BE8" s="656"/>
      <c r="BF8" s="657"/>
      <c r="BG8" s="658">
        <v>87487</v>
      </c>
      <c r="BH8" s="659"/>
      <c r="BI8" s="659"/>
      <c r="BJ8" s="659"/>
      <c r="BK8" s="659"/>
      <c r="BL8" s="659"/>
      <c r="BM8" s="659"/>
      <c r="BN8" s="660"/>
      <c r="BO8" s="661">
        <v>1.7</v>
      </c>
      <c r="BP8" s="661"/>
      <c r="BQ8" s="661"/>
      <c r="BR8" s="661"/>
      <c r="BS8" s="662" t="s">
        <v>128</v>
      </c>
      <c r="BT8" s="662"/>
      <c r="BU8" s="662"/>
      <c r="BV8" s="662"/>
      <c r="BW8" s="662"/>
      <c r="BX8" s="662"/>
      <c r="BY8" s="662"/>
      <c r="BZ8" s="662"/>
      <c r="CA8" s="662"/>
      <c r="CB8" s="666"/>
      <c r="CD8" s="655" t="s">
        <v>234</v>
      </c>
      <c r="CE8" s="656"/>
      <c r="CF8" s="656"/>
      <c r="CG8" s="656"/>
      <c r="CH8" s="656"/>
      <c r="CI8" s="656"/>
      <c r="CJ8" s="656"/>
      <c r="CK8" s="656"/>
      <c r="CL8" s="656"/>
      <c r="CM8" s="656"/>
      <c r="CN8" s="656"/>
      <c r="CO8" s="656"/>
      <c r="CP8" s="656"/>
      <c r="CQ8" s="657"/>
      <c r="CR8" s="658">
        <v>8419037</v>
      </c>
      <c r="CS8" s="659"/>
      <c r="CT8" s="659"/>
      <c r="CU8" s="659"/>
      <c r="CV8" s="659"/>
      <c r="CW8" s="659"/>
      <c r="CX8" s="659"/>
      <c r="CY8" s="660"/>
      <c r="CZ8" s="661">
        <v>36.299999999999997</v>
      </c>
      <c r="DA8" s="661"/>
      <c r="DB8" s="661"/>
      <c r="DC8" s="661"/>
      <c r="DD8" s="667">
        <v>37225</v>
      </c>
      <c r="DE8" s="659"/>
      <c r="DF8" s="659"/>
      <c r="DG8" s="659"/>
      <c r="DH8" s="659"/>
      <c r="DI8" s="659"/>
      <c r="DJ8" s="659"/>
      <c r="DK8" s="659"/>
      <c r="DL8" s="659"/>
      <c r="DM8" s="659"/>
      <c r="DN8" s="659"/>
      <c r="DO8" s="659"/>
      <c r="DP8" s="660"/>
      <c r="DQ8" s="667">
        <v>4452699</v>
      </c>
      <c r="DR8" s="659"/>
      <c r="DS8" s="659"/>
      <c r="DT8" s="659"/>
      <c r="DU8" s="659"/>
      <c r="DV8" s="659"/>
      <c r="DW8" s="659"/>
      <c r="DX8" s="659"/>
      <c r="DY8" s="659"/>
      <c r="DZ8" s="659"/>
      <c r="EA8" s="659"/>
      <c r="EB8" s="659"/>
      <c r="EC8" s="668"/>
    </row>
    <row r="9" spans="2:143" ht="11.25" customHeight="1" x14ac:dyDescent="0.25">
      <c r="B9" s="655" t="s">
        <v>235</v>
      </c>
      <c r="C9" s="656"/>
      <c r="D9" s="656"/>
      <c r="E9" s="656"/>
      <c r="F9" s="656"/>
      <c r="G9" s="656"/>
      <c r="H9" s="656"/>
      <c r="I9" s="656"/>
      <c r="J9" s="656"/>
      <c r="K9" s="656"/>
      <c r="L9" s="656"/>
      <c r="M9" s="656"/>
      <c r="N9" s="656"/>
      <c r="O9" s="656"/>
      <c r="P9" s="656"/>
      <c r="Q9" s="657"/>
      <c r="R9" s="658">
        <v>29502</v>
      </c>
      <c r="S9" s="659"/>
      <c r="T9" s="659"/>
      <c r="U9" s="659"/>
      <c r="V9" s="659"/>
      <c r="W9" s="659"/>
      <c r="X9" s="659"/>
      <c r="Y9" s="660"/>
      <c r="Z9" s="661">
        <v>0.1</v>
      </c>
      <c r="AA9" s="661"/>
      <c r="AB9" s="661"/>
      <c r="AC9" s="661"/>
      <c r="AD9" s="662">
        <v>29502</v>
      </c>
      <c r="AE9" s="662"/>
      <c r="AF9" s="662"/>
      <c r="AG9" s="662"/>
      <c r="AH9" s="662"/>
      <c r="AI9" s="662"/>
      <c r="AJ9" s="662"/>
      <c r="AK9" s="662"/>
      <c r="AL9" s="663">
        <v>0.2</v>
      </c>
      <c r="AM9" s="664"/>
      <c r="AN9" s="664"/>
      <c r="AO9" s="665"/>
      <c r="AP9" s="655" t="s">
        <v>236</v>
      </c>
      <c r="AQ9" s="656"/>
      <c r="AR9" s="656"/>
      <c r="AS9" s="656"/>
      <c r="AT9" s="656"/>
      <c r="AU9" s="656"/>
      <c r="AV9" s="656"/>
      <c r="AW9" s="656"/>
      <c r="AX9" s="656"/>
      <c r="AY9" s="656"/>
      <c r="AZ9" s="656"/>
      <c r="BA9" s="656"/>
      <c r="BB9" s="656"/>
      <c r="BC9" s="656"/>
      <c r="BD9" s="656"/>
      <c r="BE9" s="656"/>
      <c r="BF9" s="657"/>
      <c r="BG9" s="658">
        <v>1735149</v>
      </c>
      <c r="BH9" s="659"/>
      <c r="BI9" s="659"/>
      <c r="BJ9" s="659"/>
      <c r="BK9" s="659"/>
      <c r="BL9" s="659"/>
      <c r="BM9" s="659"/>
      <c r="BN9" s="660"/>
      <c r="BO9" s="661">
        <v>33.9</v>
      </c>
      <c r="BP9" s="661"/>
      <c r="BQ9" s="661"/>
      <c r="BR9" s="661"/>
      <c r="BS9" s="662" t="s">
        <v>128</v>
      </c>
      <c r="BT9" s="662"/>
      <c r="BU9" s="662"/>
      <c r="BV9" s="662"/>
      <c r="BW9" s="662"/>
      <c r="BX9" s="662"/>
      <c r="BY9" s="662"/>
      <c r="BZ9" s="662"/>
      <c r="CA9" s="662"/>
      <c r="CB9" s="666"/>
      <c r="CD9" s="655" t="s">
        <v>237</v>
      </c>
      <c r="CE9" s="656"/>
      <c r="CF9" s="656"/>
      <c r="CG9" s="656"/>
      <c r="CH9" s="656"/>
      <c r="CI9" s="656"/>
      <c r="CJ9" s="656"/>
      <c r="CK9" s="656"/>
      <c r="CL9" s="656"/>
      <c r="CM9" s="656"/>
      <c r="CN9" s="656"/>
      <c r="CO9" s="656"/>
      <c r="CP9" s="656"/>
      <c r="CQ9" s="657"/>
      <c r="CR9" s="658">
        <v>2125082</v>
      </c>
      <c r="CS9" s="659"/>
      <c r="CT9" s="659"/>
      <c r="CU9" s="659"/>
      <c r="CV9" s="659"/>
      <c r="CW9" s="659"/>
      <c r="CX9" s="659"/>
      <c r="CY9" s="660"/>
      <c r="CZ9" s="661">
        <v>9.1999999999999993</v>
      </c>
      <c r="DA9" s="661"/>
      <c r="DB9" s="661"/>
      <c r="DC9" s="661"/>
      <c r="DD9" s="667">
        <v>121834</v>
      </c>
      <c r="DE9" s="659"/>
      <c r="DF9" s="659"/>
      <c r="DG9" s="659"/>
      <c r="DH9" s="659"/>
      <c r="DI9" s="659"/>
      <c r="DJ9" s="659"/>
      <c r="DK9" s="659"/>
      <c r="DL9" s="659"/>
      <c r="DM9" s="659"/>
      <c r="DN9" s="659"/>
      <c r="DO9" s="659"/>
      <c r="DP9" s="660"/>
      <c r="DQ9" s="667">
        <v>1597720</v>
      </c>
      <c r="DR9" s="659"/>
      <c r="DS9" s="659"/>
      <c r="DT9" s="659"/>
      <c r="DU9" s="659"/>
      <c r="DV9" s="659"/>
      <c r="DW9" s="659"/>
      <c r="DX9" s="659"/>
      <c r="DY9" s="659"/>
      <c r="DZ9" s="659"/>
      <c r="EA9" s="659"/>
      <c r="EB9" s="659"/>
      <c r="EC9" s="668"/>
    </row>
    <row r="10" spans="2:143" ht="11.25" customHeight="1" x14ac:dyDescent="0.25">
      <c r="B10" s="655" t="s">
        <v>238</v>
      </c>
      <c r="C10" s="656"/>
      <c r="D10" s="656"/>
      <c r="E10" s="656"/>
      <c r="F10" s="656"/>
      <c r="G10" s="656"/>
      <c r="H10" s="656"/>
      <c r="I10" s="656"/>
      <c r="J10" s="656"/>
      <c r="K10" s="656"/>
      <c r="L10" s="656"/>
      <c r="M10" s="656"/>
      <c r="N10" s="656"/>
      <c r="O10" s="656"/>
      <c r="P10" s="656"/>
      <c r="Q10" s="657"/>
      <c r="R10" s="658" t="s">
        <v>128</v>
      </c>
      <c r="S10" s="659"/>
      <c r="T10" s="659"/>
      <c r="U10" s="659"/>
      <c r="V10" s="659"/>
      <c r="W10" s="659"/>
      <c r="X10" s="659"/>
      <c r="Y10" s="660"/>
      <c r="Z10" s="661" t="s">
        <v>128</v>
      </c>
      <c r="AA10" s="661"/>
      <c r="AB10" s="661"/>
      <c r="AC10" s="661"/>
      <c r="AD10" s="662" t="s">
        <v>128</v>
      </c>
      <c r="AE10" s="662"/>
      <c r="AF10" s="662"/>
      <c r="AG10" s="662"/>
      <c r="AH10" s="662"/>
      <c r="AI10" s="662"/>
      <c r="AJ10" s="662"/>
      <c r="AK10" s="662"/>
      <c r="AL10" s="663" t="s">
        <v>128</v>
      </c>
      <c r="AM10" s="664"/>
      <c r="AN10" s="664"/>
      <c r="AO10" s="665"/>
      <c r="AP10" s="655" t="s">
        <v>239</v>
      </c>
      <c r="AQ10" s="656"/>
      <c r="AR10" s="656"/>
      <c r="AS10" s="656"/>
      <c r="AT10" s="656"/>
      <c r="AU10" s="656"/>
      <c r="AV10" s="656"/>
      <c r="AW10" s="656"/>
      <c r="AX10" s="656"/>
      <c r="AY10" s="656"/>
      <c r="AZ10" s="656"/>
      <c r="BA10" s="656"/>
      <c r="BB10" s="656"/>
      <c r="BC10" s="656"/>
      <c r="BD10" s="656"/>
      <c r="BE10" s="656"/>
      <c r="BF10" s="657"/>
      <c r="BG10" s="658">
        <v>100890</v>
      </c>
      <c r="BH10" s="659"/>
      <c r="BI10" s="659"/>
      <c r="BJ10" s="659"/>
      <c r="BK10" s="659"/>
      <c r="BL10" s="659"/>
      <c r="BM10" s="659"/>
      <c r="BN10" s="660"/>
      <c r="BO10" s="661">
        <v>2</v>
      </c>
      <c r="BP10" s="661"/>
      <c r="BQ10" s="661"/>
      <c r="BR10" s="661"/>
      <c r="BS10" s="662" t="s">
        <v>128</v>
      </c>
      <c r="BT10" s="662"/>
      <c r="BU10" s="662"/>
      <c r="BV10" s="662"/>
      <c r="BW10" s="662"/>
      <c r="BX10" s="662"/>
      <c r="BY10" s="662"/>
      <c r="BZ10" s="662"/>
      <c r="CA10" s="662"/>
      <c r="CB10" s="666"/>
      <c r="CD10" s="655" t="s">
        <v>240</v>
      </c>
      <c r="CE10" s="656"/>
      <c r="CF10" s="656"/>
      <c r="CG10" s="656"/>
      <c r="CH10" s="656"/>
      <c r="CI10" s="656"/>
      <c r="CJ10" s="656"/>
      <c r="CK10" s="656"/>
      <c r="CL10" s="656"/>
      <c r="CM10" s="656"/>
      <c r="CN10" s="656"/>
      <c r="CO10" s="656"/>
      <c r="CP10" s="656"/>
      <c r="CQ10" s="657"/>
      <c r="CR10" s="658">
        <v>14076</v>
      </c>
      <c r="CS10" s="659"/>
      <c r="CT10" s="659"/>
      <c r="CU10" s="659"/>
      <c r="CV10" s="659"/>
      <c r="CW10" s="659"/>
      <c r="CX10" s="659"/>
      <c r="CY10" s="660"/>
      <c r="CZ10" s="661">
        <v>0.1</v>
      </c>
      <c r="DA10" s="661"/>
      <c r="DB10" s="661"/>
      <c r="DC10" s="661"/>
      <c r="DD10" s="667" t="s">
        <v>128</v>
      </c>
      <c r="DE10" s="659"/>
      <c r="DF10" s="659"/>
      <c r="DG10" s="659"/>
      <c r="DH10" s="659"/>
      <c r="DI10" s="659"/>
      <c r="DJ10" s="659"/>
      <c r="DK10" s="659"/>
      <c r="DL10" s="659"/>
      <c r="DM10" s="659"/>
      <c r="DN10" s="659"/>
      <c r="DO10" s="659"/>
      <c r="DP10" s="660"/>
      <c r="DQ10" s="667">
        <v>14076</v>
      </c>
      <c r="DR10" s="659"/>
      <c r="DS10" s="659"/>
      <c r="DT10" s="659"/>
      <c r="DU10" s="659"/>
      <c r="DV10" s="659"/>
      <c r="DW10" s="659"/>
      <c r="DX10" s="659"/>
      <c r="DY10" s="659"/>
      <c r="DZ10" s="659"/>
      <c r="EA10" s="659"/>
      <c r="EB10" s="659"/>
      <c r="EC10" s="668"/>
    </row>
    <row r="11" spans="2:143" ht="11.25" customHeight="1" x14ac:dyDescent="0.25">
      <c r="B11" s="655" t="s">
        <v>241</v>
      </c>
      <c r="C11" s="656"/>
      <c r="D11" s="656"/>
      <c r="E11" s="656"/>
      <c r="F11" s="656"/>
      <c r="G11" s="656"/>
      <c r="H11" s="656"/>
      <c r="I11" s="656"/>
      <c r="J11" s="656"/>
      <c r="K11" s="656"/>
      <c r="L11" s="656"/>
      <c r="M11" s="656"/>
      <c r="N11" s="656"/>
      <c r="O11" s="656"/>
      <c r="P11" s="656"/>
      <c r="Q11" s="657"/>
      <c r="R11" s="658">
        <v>1167077</v>
      </c>
      <c r="S11" s="659"/>
      <c r="T11" s="659"/>
      <c r="U11" s="659"/>
      <c r="V11" s="659"/>
      <c r="W11" s="659"/>
      <c r="X11" s="659"/>
      <c r="Y11" s="660"/>
      <c r="Z11" s="663">
        <v>4.8</v>
      </c>
      <c r="AA11" s="664"/>
      <c r="AB11" s="664"/>
      <c r="AC11" s="670"/>
      <c r="AD11" s="667">
        <v>1167077</v>
      </c>
      <c r="AE11" s="659"/>
      <c r="AF11" s="659"/>
      <c r="AG11" s="659"/>
      <c r="AH11" s="659"/>
      <c r="AI11" s="659"/>
      <c r="AJ11" s="659"/>
      <c r="AK11" s="660"/>
      <c r="AL11" s="663">
        <v>8.3000000000000007</v>
      </c>
      <c r="AM11" s="664"/>
      <c r="AN11" s="664"/>
      <c r="AO11" s="665"/>
      <c r="AP11" s="655" t="s">
        <v>242</v>
      </c>
      <c r="AQ11" s="656"/>
      <c r="AR11" s="656"/>
      <c r="AS11" s="656"/>
      <c r="AT11" s="656"/>
      <c r="AU11" s="656"/>
      <c r="AV11" s="656"/>
      <c r="AW11" s="656"/>
      <c r="AX11" s="656"/>
      <c r="AY11" s="656"/>
      <c r="AZ11" s="656"/>
      <c r="BA11" s="656"/>
      <c r="BB11" s="656"/>
      <c r="BC11" s="656"/>
      <c r="BD11" s="656"/>
      <c r="BE11" s="656"/>
      <c r="BF11" s="657"/>
      <c r="BG11" s="658">
        <v>168869</v>
      </c>
      <c r="BH11" s="659"/>
      <c r="BI11" s="659"/>
      <c r="BJ11" s="659"/>
      <c r="BK11" s="659"/>
      <c r="BL11" s="659"/>
      <c r="BM11" s="659"/>
      <c r="BN11" s="660"/>
      <c r="BO11" s="661">
        <v>3.3</v>
      </c>
      <c r="BP11" s="661"/>
      <c r="BQ11" s="661"/>
      <c r="BR11" s="661"/>
      <c r="BS11" s="662">
        <v>47914</v>
      </c>
      <c r="BT11" s="662"/>
      <c r="BU11" s="662"/>
      <c r="BV11" s="662"/>
      <c r="BW11" s="662"/>
      <c r="BX11" s="662"/>
      <c r="BY11" s="662"/>
      <c r="BZ11" s="662"/>
      <c r="CA11" s="662"/>
      <c r="CB11" s="666"/>
      <c r="CD11" s="655" t="s">
        <v>243</v>
      </c>
      <c r="CE11" s="656"/>
      <c r="CF11" s="656"/>
      <c r="CG11" s="656"/>
      <c r="CH11" s="656"/>
      <c r="CI11" s="656"/>
      <c r="CJ11" s="656"/>
      <c r="CK11" s="656"/>
      <c r="CL11" s="656"/>
      <c r="CM11" s="656"/>
      <c r="CN11" s="656"/>
      <c r="CO11" s="656"/>
      <c r="CP11" s="656"/>
      <c r="CQ11" s="657"/>
      <c r="CR11" s="658">
        <v>846013</v>
      </c>
      <c r="CS11" s="659"/>
      <c r="CT11" s="659"/>
      <c r="CU11" s="659"/>
      <c r="CV11" s="659"/>
      <c r="CW11" s="659"/>
      <c r="CX11" s="659"/>
      <c r="CY11" s="660"/>
      <c r="CZ11" s="661">
        <v>3.6</v>
      </c>
      <c r="DA11" s="661"/>
      <c r="DB11" s="661"/>
      <c r="DC11" s="661"/>
      <c r="DD11" s="667">
        <v>195271</v>
      </c>
      <c r="DE11" s="659"/>
      <c r="DF11" s="659"/>
      <c r="DG11" s="659"/>
      <c r="DH11" s="659"/>
      <c r="DI11" s="659"/>
      <c r="DJ11" s="659"/>
      <c r="DK11" s="659"/>
      <c r="DL11" s="659"/>
      <c r="DM11" s="659"/>
      <c r="DN11" s="659"/>
      <c r="DO11" s="659"/>
      <c r="DP11" s="660"/>
      <c r="DQ11" s="667">
        <v>444196</v>
      </c>
      <c r="DR11" s="659"/>
      <c r="DS11" s="659"/>
      <c r="DT11" s="659"/>
      <c r="DU11" s="659"/>
      <c r="DV11" s="659"/>
      <c r="DW11" s="659"/>
      <c r="DX11" s="659"/>
      <c r="DY11" s="659"/>
      <c r="DZ11" s="659"/>
      <c r="EA11" s="659"/>
      <c r="EB11" s="659"/>
      <c r="EC11" s="668"/>
    </row>
    <row r="12" spans="2:143" ht="11.25" customHeight="1" x14ac:dyDescent="0.25">
      <c r="B12" s="655" t="s">
        <v>244</v>
      </c>
      <c r="C12" s="656"/>
      <c r="D12" s="656"/>
      <c r="E12" s="656"/>
      <c r="F12" s="656"/>
      <c r="G12" s="656"/>
      <c r="H12" s="656"/>
      <c r="I12" s="656"/>
      <c r="J12" s="656"/>
      <c r="K12" s="656"/>
      <c r="L12" s="656"/>
      <c r="M12" s="656"/>
      <c r="N12" s="656"/>
      <c r="O12" s="656"/>
      <c r="P12" s="656"/>
      <c r="Q12" s="657"/>
      <c r="R12" s="658" t="s">
        <v>128</v>
      </c>
      <c r="S12" s="659"/>
      <c r="T12" s="659"/>
      <c r="U12" s="659"/>
      <c r="V12" s="659"/>
      <c r="W12" s="659"/>
      <c r="X12" s="659"/>
      <c r="Y12" s="660"/>
      <c r="Z12" s="661" t="s">
        <v>128</v>
      </c>
      <c r="AA12" s="661"/>
      <c r="AB12" s="661"/>
      <c r="AC12" s="661"/>
      <c r="AD12" s="662" t="s">
        <v>128</v>
      </c>
      <c r="AE12" s="662"/>
      <c r="AF12" s="662"/>
      <c r="AG12" s="662"/>
      <c r="AH12" s="662"/>
      <c r="AI12" s="662"/>
      <c r="AJ12" s="662"/>
      <c r="AK12" s="662"/>
      <c r="AL12" s="663" t="s">
        <v>128</v>
      </c>
      <c r="AM12" s="664"/>
      <c r="AN12" s="664"/>
      <c r="AO12" s="665"/>
      <c r="AP12" s="655" t="s">
        <v>245</v>
      </c>
      <c r="AQ12" s="656"/>
      <c r="AR12" s="656"/>
      <c r="AS12" s="656"/>
      <c r="AT12" s="656"/>
      <c r="AU12" s="656"/>
      <c r="AV12" s="656"/>
      <c r="AW12" s="656"/>
      <c r="AX12" s="656"/>
      <c r="AY12" s="656"/>
      <c r="AZ12" s="656"/>
      <c r="BA12" s="656"/>
      <c r="BB12" s="656"/>
      <c r="BC12" s="656"/>
      <c r="BD12" s="656"/>
      <c r="BE12" s="656"/>
      <c r="BF12" s="657"/>
      <c r="BG12" s="658">
        <v>2362012</v>
      </c>
      <c r="BH12" s="659"/>
      <c r="BI12" s="659"/>
      <c r="BJ12" s="659"/>
      <c r="BK12" s="659"/>
      <c r="BL12" s="659"/>
      <c r="BM12" s="659"/>
      <c r="BN12" s="660"/>
      <c r="BO12" s="661">
        <v>46.1</v>
      </c>
      <c r="BP12" s="661"/>
      <c r="BQ12" s="661"/>
      <c r="BR12" s="661"/>
      <c r="BS12" s="662" t="s">
        <v>128</v>
      </c>
      <c r="BT12" s="662"/>
      <c r="BU12" s="662"/>
      <c r="BV12" s="662"/>
      <c r="BW12" s="662"/>
      <c r="BX12" s="662"/>
      <c r="BY12" s="662"/>
      <c r="BZ12" s="662"/>
      <c r="CA12" s="662"/>
      <c r="CB12" s="666"/>
      <c r="CD12" s="655" t="s">
        <v>246</v>
      </c>
      <c r="CE12" s="656"/>
      <c r="CF12" s="656"/>
      <c r="CG12" s="656"/>
      <c r="CH12" s="656"/>
      <c r="CI12" s="656"/>
      <c r="CJ12" s="656"/>
      <c r="CK12" s="656"/>
      <c r="CL12" s="656"/>
      <c r="CM12" s="656"/>
      <c r="CN12" s="656"/>
      <c r="CO12" s="656"/>
      <c r="CP12" s="656"/>
      <c r="CQ12" s="657"/>
      <c r="CR12" s="658">
        <v>979393</v>
      </c>
      <c r="CS12" s="659"/>
      <c r="CT12" s="659"/>
      <c r="CU12" s="659"/>
      <c r="CV12" s="659"/>
      <c r="CW12" s="659"/>
      <c r="CX12" s="659"/>
      <c r="CY12" s="660"/>
      <c r="CZ12" s="661">
        <v>4.2</v>
      </c>
      <c r="DA12" s="661"/>
      <c r="DB12" s="661"/>
      <c r="DC12" s="661"/>
      <c r="DD12" s="667">
        <v>69861</v>
      </c>
      <c r="DE12" s="659"/>
      <c r="DF12" s="659"/>
      <c r="DG12" s="659"/>
      <c r="DH12" s="659"/>
      <c r="DI12" s="659"/>
      <c r="DJ12" s="659"/>
      <c r="DK12" s="659"/>
      <c r="DL12" s="659"/>
      <c r="DM12" s="659"/>
      <c r="DN12" s="659"/>
      <c r="DO12" s="659"/>
      <c r="DP12" s="660"/>
      <c r="DQ12" s="667">
        <v>567544</v>
      </c>
      <c r="DR12" s="659"/>
      <c r="DS12" s="659"/>
      <c r="DT12" s="659"/>
      <c r="DU12" s="659"/>
      <c r="DV12" s="659"/>
      <c r="DW12" s="659"/>
      <c r="DX12" s="659"/>
      <c r="DY12" s="659"/>
      <c r="DZ12" s="659"/>
      <c r="EA12" s="659"/>
      <c r="EB12" s="659"/>
      <c r="EC12" s="668"/>
    </row>
    <row r="13" spans="2:143" ht="11.25" customHeight="1" x14ac:dyDescent="0.25">
      <c r="B13" s="655" t="s">
        <v>247</v>
      </c>
      <c r="C13" s="656"/>
      <c r="D13" s="656"/>
      <c r="E13" s="656"/>
      <c r="F13" s="656"/>
      <c r="G13" s="656"/>
      <c r="H13" s="656"/>
      <c r="I13" s="656"/>
      <c r="J13" s="656"/>
      <c r="K13" s="656"/>
      <c r="L13" s="656"/>
      <c r="M13" s="656"/>
      <c r="N13" s="656"/>
      <c r="O13" s="656"/>
      <c r="P13" s="656"/>
      <c r="Q13" s="657"/>
      <c r="R13" s="658" t="s">
        <v>128</v>
      </c>
      <c r="S13" s="659"/>
      <c r="T13" s="659"/>
      <c r="U13" s="659"/>
      <c r="V13" s="659"/>
      <c r="W13" s="659"/>
      <c r="X13" s="659"/>
      <c r="Y13" s="660"/>
      <c r="Z13" s="661" t="s">
        <v>128</v>
      </c>
      <c r="AA13" s="661"/>
      <c r="AB13" s="661"/>
      <c r="AC13" s="661"/>
      <c r="AD13" s="662" t="s">
        <v>128</v>
      </c>
      <c r="AE13" s="662"/>
      <c r="AF13" s="662"/>
      <c r="AG13" s="662"/>
      <c r="AH13" s="662"/>
      <c r="AI13" s="662"/>
      <c r="AJ13" s="662"/>
      <c r="AK13" s="662"/>
      <c r="AL13" s="663" t="s">
        <v>128</v>
      </c>
      <c r="AM13" s="664"/>
      <c r="AN13" s="664"/>
      <c r="AO13" s="665"/>
      <c r="AP13" s="655" t="s">
        <v>248</v>
      </c>
      <c r="AQ13" s="656"/>
      <c r="AR13" s="656"/>
      <c r="AS13" s="656"/>
      <c r="AT13" s="656"/>
      <c r="AU13" s="656"/>
      <c r="AV13" s="656"/>
      <c r="AW13" s="656"/>
      <c r="AX13" s="656"/>
      <c r="AY13" s="656"/>
      <c r="AZ13" s="656"/>
      <c r="BA13" s="656"/>
      <c r="BB13" s="656"/>
      <c r="BC13" s="656"/>
      <c r="BD13" s="656"/>
      <c r="BE13" s="656"/>
      <c r="BF13" s="657"/>
      <c r="BG13" s="658">
        <v>2327650</v>
      </c>
      <c r="BH13" s="659"/>
      <c r="BI13" s="659"/>
      <c r="BJ13" s="659"/>
      <c r="BK13" s="659"/>
      <c r="BL13" s="659"/>
      <c r="BM13" s="659"/>
      <c r="BN13" s="660"/>
      <c r="BO13" s="661">
        <v>45.4</v>
      </c>
      <c r="BP13" s="661"/>
      <c r="BQ13" s="661"/>
      <c r="BR13" s="661"/>
      <c r="BS13" s="662" t="s">
        <v>128</v>
      </c>
      <c r="BT13" s="662"/>
      <c r="BU13" s="662"/>
      <c r="BV13" s="662"/>
      <c r="BW13" s="662"/>
      <c r="BX13" s="662"/>
      <c r="BY13" s="662"/>
      <c r="BZ13" s="662"/>
      <c r="CA13" s="662"/>
      <c r="CB13" s="666"/>
      <c r="CD13" s="655" t="s">
        <v>249</v>
      </c>
      <c r="CE13" s="656"/>
      <c r="CF13" s="656"/>
      <c r="CG13" s="656"/>
      <c r="CH13" s="656"/>
      <c r="CI13" s="656"/>
      <c r="CJ13" s="656"/>
      <c r="CK13" s="656"/>
      <c r="CL13" s="656"/>
      <c r="CM13" s="656"/>
      <c r="CN13" s="656"/>
      <c r="CO13" s="656"/>
      <c r="CP13" s="656"/>
      <c r="CQ13" s="657"/>
      <c r="CR13" s="658">
        <v>2402488</v>
      </c>
      <c r="CS13" s="659"/>
      <c r="CT13" s="659"/>
      <c r="CU13" s="659"/>
      <c r="CV13" s="659"/>
      <c r="CW13" s="659"/>
      <c r="CX13" s="659"/>
      <c r="CY13" s="660"/>
      <c r="CZ13" s="661">
        <v>10.4</v>
      </c>
      <c r="DA13" s="661"/>
      <c r="DB13" s="661"/>
      <c r="DC13" s="661"/>
      <c r="DD13" s="667">
        <v>909832</v>
      </c>
      <c r="DE13" s="659"/>
      <c r="DF13" s="659"/>
      <c r="DG13" s="659"/>
      <c r="DH13" s="659"/>
      <c r="DI13" s="659"/>
      <c r="DJ13" s="659"/>
      <c r="DK13" s="659"/>
      <c r="DL13" s="659"/>
      <c r="DM13" s="659"/>
      <c r="DN13" s="659"/>
      <c r="DO13" s="659"/>
      <c r="DP13" s="660"/>
      <c r="DQ13" s="667">
        <v>1660033</v>
      </c>
      <c r="DR13" s="659"/>
      <c r="DS13" s="659"/>
      <c r="DT13" s="659"/>
      <c r="DU13" s="659"/>
      <c r="DV13" s="659"/>
      <c r="DW13" s="659"/>
      <c r="DX13" s="659"/>
      <c r="DY13" s="659"/>
      <c r="DZ13" s="659"/>
      <c r="EA13" s="659"/>
      <c r="EB13" s="659"/>
      <c r="EC13" s="668"/>
    </row>
    <row r="14" spans="2:143" ht="11.25" customHeight="1" x14ac:dyDescent="0.25">
      <c r="B14" s="655" t="s">
        <v>250</v>
      </c>
      <c r="C14" s="656"/>
      <c r="D14" s="656"/>
      <c r="E14" s="656"/>
      <c r="F14" s="656"/>
      <c r="G14" s="656"/>
      <c r="H14" s="656"/>
      <c r="I14" s="656"/>
      <c r="J14" s="656"/>
      <c r="K14" s="656"/>
      <c r="L14" s="656"/>
      <c r="M14" s="656"/>
      <c r="N14" s="656"/>
      <c r="O14" s="656"/>
      <c r="P14" s="656"/>
      <c r="Q14" s="657"/>
      <c r="R14" s="658" t="s">
        <v>128</v>
      </c>
      <c r="S14" s="659"/>
      <c r="T14" s="659"/>
      <c r="U14" s="659"/>
      <c r="V14" s="659"/>
      <c r="W14" s="659"/>
      <c r="X14" s="659"/>
      <c r="Y14" s="660"/>
      <c r="Z14" s="661" t="s">
        <v>128</v>
      </c>
      <c r="AA14" s="661"/>
      <c r="AB14" s="661"/>
      <c r="AC14" s="661"/>
      <c r="AD14" s="662" t="s">
        <v>128</v>
      </c>
      <c r="AE14" s="662"/>
      <c r="AF14" s="662"/>
      <c r="AG14" s="662"/>
      <c r="AH14" s="662"/>
      <c r="AI14" s="662"/>
      <c r="AJ14" s="662"/>
      <c r="AK14" s="662"/>
      <c r="AL14" s="663" t="s">
        <v>128</v>
      </c>
      <c r="AM14" s="664"/>
      <c r="AN14" s="664"/>
      <c r="AO14" s="665"/>
      <c r="AP14" s="655" t="s">
        <v>251</v>
      </c>
      <c r="AQ14" s="656"/>
      <c r="AR14" s="656"/>
      <c r="AS14" s="656"/>
      <c r="AT14" s="656"/>
      <c r="AU14" s="656"/>
      <c r="AV14" s="656"/>
      <c r="AW14" s="656"/>
      <c r="AX14" s="656"/>
      <c r="AY14" s="656"/>
      <c r="AZ14" s="656"/>
      <c r="BA14" s="656"/>
      <c r="BB14" s="656"/>
      <c r="BC14" s="656"/>
      <c r="BD14" s="656"/>
      <c r="BE14" s="656"/>
      <c r="BF14" s="657"/>
      <c r="BG14" s="658">
        <v>194018</v>
      </c>
      <c r="BH14" s="659"/>
      <c r="BI14" s="659"/>
      <c r="BJ14" s="659"/>
      <c r="BK14" s="659"/>
      <c r="BL14" s="659"/>
      <c r="BM14" s="659"/>
      <c r="BN14" s="660"/>
      <c r="BO14" s="661">
        <v>3.8</v>
      </c>
      <c r="BP14" s="661"/>
      <c r="BQ14" s="661"/>
      <c r="BR14" s="661"/>
      <c r="BS14" s="662" t="s">
        <v>128</v>
      </c>
      <c r="BT14" s="662"/>
      <c r="BU14" s="662"/>
      <c r="BV14" s="662"/>
      <c r="BW14" s="662"/>
      <c r="BX14" s="662"/>
      <c r="BY14" s="662"/>
      <c r="BZ14" s="662"/>
      <c r="CA14" s="662"/>
      <c r="CB14" s="666"/>
      <c r="CD14" s="655" t="s">
        <v>252</v>
      </c>
      <c r="CE14" s="656"/>
      <c r="CF14" s="656"/>
      <c r="CG14" s="656"/>
      <c r="CH14" s="656"/>
      <c r="CI14" s="656"/>
      <c r="CJ14" s="656"/>
      <c r="CK14" s="656"/>
      <c r="CL14" s="656"/>
      <c r="CM14" s="656"/>
      <c r="CN14" s="656"/>
      <c r="CO14" s="656"/>
      <c r="CP14" s="656"/>
      <c r="CQ14" s="657"/>
      <c r="CR14" s="658">
        <v>770218</v>
      </c>
      <c r="CS14" s="659"/>
      <c r="CT14" s="659"/>
      <c r="CU14" s="659"/>
      <c r="CV14" s="659"/>
      <c r="CW14" s="659"/>
      <c r="CX14" s="659"/>
      <c r="CY14" s="660"/>
      <c r="CZ14" s="661">
        <v>3.3</v>
      </c>
      <c r="DA14" s="661"/>
      <c r="DB14" s="661"/>
      <c r="DC14" s="661"/>
      <c r="DD14" s="667">
        <v>80683</v>
      </c>
      <c r="DE14" s="659"/>
      <c r="DF14" s="659"/>
      <c r="DG14" s="659"/>
      <c r="DH14" s="659"/>
      <c r="DI14" s="659"/>
      <c r="DJ14" s="659"/>
      <c r="DK14" s="659"/>
      <c r="DL14" s="659"/>
      <c r="DM14" s="659"/>
      <c r="DN14" s="659"/>
      <c r="DO14" s="659"/>
      <c r="DP14" s="660"/>
      <c r="DQ14" s="667">
        <v>693406</v>
      </c>
      <c r="DR14" s="659"/>
      <c r="DS14" s="659"/>
      <c r="DT14" s="659"/>
      <c r="DU14" s="659"/>
      <c r="DV14" s="659"/>
      <c r="DW14" s="659"/>
      <c r="DX14" s="659"/>
      <c r="DY14" s="659"/>
      <c r="DZ14" s="659"/>
      <c r="EA14" s="659"/>
      <c r="EB14" s="659"/>
      <c r="EC14" s="668"/>
    </row>
    <row r="15" spans="2:143" ht="11.25" customHeight="1" x14ac:dyDescent="0.25">
      <c r="B15" s="655" t="s">
        <v>253</v>
      </c>
      <c r="C15" s="656"/>
      <c r="D15" s="656"/>
      <c r="E15" s="656"/>
      <c r="F15" s="656"/>
      <c r="G15" s="656"/>
      <c r="H15" s="656"/>
      <c r="I15" s="656"/>
      <c r="J15" s="656"/>
      <c r="K15" s="656"/>
      <c r="L15" s="656"/>
      <c r="M15" s="656"/>
      <c r="N15" s="656"/>
      <c r="O15" s="656"/>
      <c r="P15" s="656"/>
      <c r="Q15" s="657"/>
      <c r="R15" s="658" t="s">
        <v>128</v>
      </c>
      <c r="S15" s="659"/>
      <c r="T15" s="659"/>
      <c r="U15" s="659"/>
      <c r="V15" s="659"/>
      <c r="W15" s="659"/>
      <c r="X15" s="659"/>
      <c r="Y15" s="660"/>
      <c r="Z15" s="661" t="s">
        <v>128</v>
      </c>
      <c r="AA15" s="661"/>
      <c r="AB15" s="661"/>
      <c r="AC15" s="661"/>
      <c r="AD15" s="662" t="s">
        <v>128</v>
      </c>
      <c r="AE15" s="662"/>
      <c r="AF15" s="662"/>
      <c r="AG15" s="662"/>
      <c r="AH15" s="662"/>
      <c r="AI15" s="662"/>
      <c r="AJ15" s="662"/>
      <c r="AK15" s="662"/>
      <c r="AL15" s="663" t="s">
        <v>128</v>
      </c>
      <c r="AM15" s="664"/>
      <c r="AN15" s="664"/>
      <c r="AO15" s="665"/>
      <c r="AP15" s="655" t="s">
        <v>254</v>
      </c>
      <c r="AQ15" s="656"/>
      <c r="AR15" s="656"/>
      <c r="AS15" s="656"/>
      <c r="AT15" s="656"/>
      <c r="AU15" s="656"/>
      <c r="AV15" s="656"/>
      <c r="AW15" s="656"/>
      <c r="AX15" s="656"/>
      <c r="AY15" s="656"/>
      <c r="AZ15" s="656"/>
      <c r="BA15" s="656"/>
      <c r="BB15" s="656"/>
      <c r="BC15" s="656"/>
      <c r="BD15" s="656"/>
      <c r="BE15" s="656"/>
      <c r="BF15" s="657"/>
      <c r="BG15" s="658">
        <v>329383</v>
      </c>
      <c r="BH15" s="659"/>
      <c r="BI15" s="659"/>
      <c r="BJ15" s="659"/>
      <c r="BK15" s="659"/>
      <c r="BL15" s="659"/>
      <c r="BM15" s="659"/>
      <c r="BN15" s="660"/>
      <c r="BO15" s="661">
        <v>6.4</v>
      </c>
      <c r="BP15" s="661"/>
      <c r="BQ15" s="661"/>
      <c r="BR15" s="661"/>
      <c r="BS15" s="662" t="s">
        <v>128</v>
      </c>
      <c r="BT15" s="662"/>
      <c r="BU15" s="662"/>
      <c r="BV15" s="662"/>
      <c r="BW15" s="662"/>
      <c r="BX15" s="662"/>
      <c r="BY15" s="662"/>
      <c r="BZ15" s="662"/>
      <c r="CA15" s="662"/>
      <c r="CB15" s="666"/>
      <c r="CD15" s="655" t="s">
        <v>255</v>
      </c>
      <c r="CE15" s="656"/>
      <c r="CF15" s="656"/>
      <c r="CG15" s="656"/>
      <c r="CH15" s="656"/>
      <c r="CI15" s="656"/>
      <c r="CJ15" s="656"/>
      <c r="CK15" s="656"/>
      <c r="CL15" s="656"/>
      <c r="CM15" s="656"/>
      <c r="CN15" s="656"/>
      <c r="CO15" s="656"/>
      <c r="CP15" s="656"/>
      <c r="CQ15" s="657"/>
      <c r="CR15" s="658">
        <v>1614570</v>
      </c>
      <c r="CS15" s="659"/>
      <c r="CT15" s="659"/>
      <c r="CU15" s="659"/>
      <c r="CV15" s="659"/>
      <c r="CW15" s="659"/>
      <c r="CX15" s="659"/>
      <c r="CY15" s="660"/>
      <c r="CZ15" s="661">
        <v>7</v>
      </c>
      <c r="DA15" s="661"/>
      <c r="DB15" s="661"/>
      <c r="DC15" s="661"/>
      <c r="DD15" s="667">
        <v>173689</v>
      </c>
      <c r="DE15" s="659"/>
      <c r="DF15" s="659"/>
      <c r="DG15" s="659"/>
      <c r="DH15" s="659"/>
      <c r="DI15" s="659"/>
      <c r="DJ15" s="659"/>
      <c r="DK15" s="659"/>
      <c r="DL15" s="659"/>
      <c r="DM15" s="659"/>
      <c r="DN15" s="659"/>
      <c r="DO15" s="659"/>
      <c r="DP15" s="660"/>
      <c r="DQ15" s="667">
        <v>1380353</v>
      </c>
      <c r="DR15" s="659"/>
      <c r="DS15" s="659"/>
      <c r="DT15" s="659"/>
      <c r="DU15" s="659"/>
      <c r="DV15" s="659"/>
      <c r="DW15" s="659"/>
      <c r="DX15" s="659"/>
      <c r="DY15" s="659"/>
      <c r="DZ15" s="659"/>
      <c r="EA15" s="659"/>
      <c r="EB15" s="659"/>
      <c r="EC15" s="668"/>
    </row>
    <row r="16" spans="2:143" ht="11.25" customHeight="1" x14ac:dyDescent="0.25">
      <c r="B16" s="655" t="s">
        <v>256</v>
      </c>
      <c r="C16" s="656"/>
      <c r="D16" s="656"/>
      <c r="E16" s="656"/>
      <c r="F16" s="656"/>
      <c r="G16" s="656"/>
      <c r="H16" s="656"/>
      <c r="I16" s="656"/>
      <c r="J16" s="656"/>
      <c r="K16" s="656"/>
      <c r="L16" s="656"/>
      <c r="M16" s="656"/>
      <c r="N16" s="656"/>
      <c r="O16" s="656"/>
      <c r="P16" s="656"/>
      <c r="Q16" s="657"/>
      <c r="R16" s="658">
        <v>15861</v>
      </c>
      <c r="S16" s="659"/>
      <c r="T16" s="659"/>
      <c r="U16" s="659"/>
      <c r="V16" s="659"/>
      <c r="W16" s="659"/>
      <c r="X16" s="659"/>
      <c r="Y16" s="660"/>
      <c r="Z16" s="661">
        <v>0.1</v>
      </c>
      <c r="AA16" s="661"/>
      <c r="AB16" s="661"/>
      <c r="AC16" s="661"/>
      <c r="AD16" s="662">
        <v>15861</v>
      </c>
      <c r="AE16" s="662"/>
      <c r="AF16" s="662"/>
      <c r="AG16" s="662"/>
      <c r="AH16" s="662"/>
      <c r="AI16" s="662"/>
      <c r="AJ16" s="662"/>
      <c r="AK16" s="662"/>
      <c r="AL16" s="663">
        <v>0.1</v>
      </c>
      <c r="AM16" s="664"/>
      <c r="AN16" s="664"/>
      <c r="AO16" s="665"/>
      <c r="AP16" s="655" t="s">
        <v>257</v>
      </c>
      <c r="AQ16" s="656"/>
      <c r="AR16" s="656"/>
      <c r="AS16" s="656"/>
      <c r="AT16" s="656"/>
      <c r="AU16" s="656"/>
      <c r="AV16" s="656"/>
      <c r="AW16" s="656"/>
      <c r="AX16" s="656"/>
      <c r="AY16" s="656"/>
      <c r="AZ16" s="656"/>
      <c r="BA16" s="656"/>
      <c r="BB16" s="656"/>
      <c r="BC16" s="656"/>
      <c r="BD16" s="656"/>
      <c r="BE16" s="656"/>
      <c r="BF16" s="657"/>
      <c r="BG16" s="658">
        <v>894</v>
      </c>
      <c r="BH16" s="659"/>
      <c r="BI16" s="659"/>
      <c r="BJ16" s="659"/>
      <c r="BK16" s="659"/>
      <c r="BL16" s="659"/>
      <c r="BM16" s="659"/>
      <c r="BN16" s="660"/>
      <c r="BO16" s="661">
        <v>0</v>
      </c>
      <c r="BP16" s="661"/>
      <c r="BQ16" s="661"/>
      <c r="BR16" s="661"/>
      <c r="BS16" s="662" t="s">
        <v>128</v>
      </c>
      <c r="BT16" s="662"/>
      <c r="BU16" s="662"/>
      <c r="BV16" s="662"/>
      <c r="BW16" s="662"/>
      <c r="BX16" s="662"/>
      <c r="BY16" s="662"/>
      <c r="BZ16" s="662"/>
      <c r="CA16" s="662"/>
      <c r="CB16" s="666"/>
      <c r="CD16" s="655" t="s">
        <v>258</v>
      </c>
      <c r="CE16" s="656"/>
      <c r="CF16" s="656"/>
      <c r="CG16" s="656"/>
      <c r="CH16" s="656"/>
      <c r="CI16" s="656"/>
      <c r="CJ16" s="656"/>
      <c r="CK16" s="656"/>
      <c r="CL16" s="656"/>
      <c r="CM16" s="656"/>
      <c r="CN16" s="656"/>
      <c r="CO16" s="656"/>
      <c r="CP16" s="656"/>
      <c r="CQ16" s="657"/>
      <c r="CR16" s="658">
        <v>19377</v>
      </c>
      <c r="CS16" s="659"/>
      <c r="CT16" s="659"/>
      <c r="CU16" s="659"/>
      <c r="CV16" s="659"/>
      <c r="CW16" s="659"/>
      <c r="CX16" s="659"/>
      <c r="CY16" s="660"/>
      <c r="CZ16" s="661">
        <v>0.1</v>
      </c>
      <c r="DA16" s="661"/>
      <c r="DB16" s="661"/>
      <c r="DC16" s="661"/>
      <c r="DD16" s="667" t="s">
        <v>128</v>
      </c>
      <c r="DE16" s="659"/>
      <c r="DF16" s="659"/>
      <c r="DG16" s="659"/>
      <c r="DH16" s="659"/>
      <c r="DI16" s="659"/>
      <c r="DJ16" s="659"/>
      <c r="DK16" s="659"/>
      <c r="DL16" s="659"/>
      <c r="DM16" s="659"/>
      <c r="DN16" s="659"/>
      <c r="DO16" s="659"/>
      <c r="DP16" s="660"/>
      <c r="DQ16" s="667">
        <v>6867</v>
      </c>
      <c r="DR16" s="659"/>
      <c r="DS16" s="659"/>
      <c r="DT16" s="659"/>
      <c r="DU16" s="659"/>
      <c r="DV16" s="659"/>
      <c r="DW16" s="659"/>
      <c r="DX16" s="659"/>
      <c r="DY16" s="659"/>
      <c r="DZ16" s="659"/>
      <c r="EA16" s="659"/>
      <c r="EB16" s="659"/>
      <c r="EC16" s="668"/>
    </row>
    <row r="17" spans="2:133" ht="11.25" customHeight="1" x14ac:dyDescent="0.25">
      <c r="B17" s="655" t="s">
        <v>259</v>
      </c>
      <c r="C17" s="656"/>
      <c r="D17" s="656"/>
      <c r="E17" s="656"/>
      <c r="F17" s="656"/>
      <c r="G17" s="656"/>
      <c r="H17" s="656"/>
      <c r="I17" s="656"/>
      <c r="J17" s="656"/>
      <c r="K17" s="656"/>
      <c r="L17" s="656"/>
      <c r="M17" s="656"/>
      <c r="N17" s="656"/>
      <c r="O17" s="656"/>
      <c r="P17" s="656"/>
      <c r="Q17" s="657"/>
      <c r="R17" s="658">
        <v>80098</v>
      </c>
      <c r="S17" s="659"/>
      <c r="T17" s="659"/>
      <c r="U17" s="659"/>
      <c r="V17" s="659"/>
      <c r="W17" s="659"/>
      <c r="X17" s="659"/>
      <c r="Y17" s="660"/>
      <c r="Z17" s="661">
        <v>0.3</v>
      </c>
      <c r="AA17" s="661"/>
      <c r="AB17" s="661"/>
      <c r="AC17" s="661"/>
      <c r="AD17" s="662">
        <v>80098</v>
      </c>
      <c r="AE17" s="662"/>
      <c r="AF17" s="662"/>
      <c r="AG17" s="662"/>
      <c r="AH17" s="662"/>
      <c r="AI17" s="662"/>
      <c r="AJ17" s="662"/>
      <c r="AK17" s="662"/>
      <c r="AL17" s="663">
        <v>0.6</v>
      </c>
      <c r="AM17" s="664"/>
      <c r="AN17" s="664"/>
      <c r="AO17" s="665"/>
      <c r="AP17" s="655" t="s">
        <v>260</v>
      </c>
      <c r="AQ17" s="656"/>
      <c r="AR17" s="656"/>
      <c r="AS17" s="656"/>
      <c r="AT17" s="656"/>
      <c r="AU17" s="656"/>
      <c r="AV17" s="656"/>
      <c r="AW17" s="656"/>
      <c r="AX17" s="656"/>
      <c r="AY17" s="656"/>
      <c r="AZ17" s="656"/>
      <c r="BA17" s="656"/>
      <c r="BB17" s="656"/>
      <c r="BC17" s="656"/>
      <c r="BD17" s="656"/>
      <c r="BE17" s="656"/>
      <c r="BF17" s="657"/>
      <c r="BG17" s="658" t="s">
        <v>128</v>
      </c>
      <c r="BH17" s="659"/>
      <c r="BI17" s="659"/>
      <c r="BJ17" s="659"/>
      <c r="BK17" s="659"/>
      <c r="BL17" s="659"/>
      <c r="BM17" s="659"/>
      <c r="BN17" s="660"/>
      <c r="BO17" s="661" t="s">
        <v>128</v>
      </c>
      <c r="BP17" s="661"/>
      <c r="BQ17" s="661"/>
      <c r="BR17" s="661"/>
      <c r="BS17" s="662" t="s">
        <v>128</v>
      </c>
      <c r="BT17" s="662"/>
      <c r="BU17" s="662"/>
      <c r="BV17" s="662"/>
      <c r="BW17" s="662"/>
      <c r="BX17" s="662"/>
      <c r="BY17" s="662"/>
      <c r="BZ17" s="662"/>
      <c r="CA17" s="662"/>
      <c r="CB17" s="666"/>
      <c r="CD17" s="655" t="s">
        <v>261</v>
      </c>
      <c r="CE17" s="656"/>
      <c r="CF17" s="656"/>
      <c r="CG17" s="656"/>
      <c r="CH17" s="656"/>
      <c r="CI17" s="656"/>
      <c r="CJ17" s="656"/>
      <c r="CK17" s="656"/>
      <c r="CL17" s="656"/>
      <c r="CM17" s="656"/>
      <c r="CN17" s="656"/>
      <c r="CO17" s="656"/>
      <c r="CP17" s="656"/>
      <c r="CQ17" s="657"/>
      <c r="CR17" s="658">
        <v>2520119</v>
      </c>
      <c r="CS17" s="659"/>
      <c r="CT17" s="659"/>
      <c r="CU17" s="659"/>
      <c r="CV17" s="659"/>
      <c r="CW17" s="659"/>
      <c r="CX17" s="659"/>
      <c r="CY17" s="660"/>
      <c r="CZ17" s="661">
        <v>10.9</v>
      </c>
      <c r="DA17" s="661"/>
      <c r="DB17" s="661"/>
      <c r="DC17" s="661"/>
      <c r="DD17" s="667" t="s">
        <v>128</v>
      </c>
      <c r="DE17" s="659"/>
      <c r="DF17" s="659"/>
      <c r="DG17" s="659"/>
      <c r="DH17" s="659"/>
      <c r="DI17" s="659"/>
      <c r="DJ17" s="659"/>
      <c r="DK17" s="659"/>
      <c r="DL17" s="659"/>
      <c r="DM17" s="659"/>
      <c r="DN17" s="659"/>
      <c r="DO17" s="659"/>
      <c r="DP17" s="660"/>
      <c r="DQ17" s="667">
        <v>2495119</v>
      </c>
      <c r="DR17" s="659"/>
      <c r="DS17" s="659"/>
      <c r="DT17" s="659"/>
      <c r="DU17" s="659"/>
      <c r="DV17" s="659"/>
      <c r="DW17" s="659"/>
      <c r="DX17" s="659"/>
      <c r="DY17" s="659"/>
      <c r="DZ17" s="659"/>
      <c r="EA17" s="659"/>
      <c r="EB17" s="659"/>
      <c r="EC17" s="668"/>
    </row>
    <row r="18" spans="2:133" ht="11.25" customHeight="1" x14ac:dyDescent="0.25">
      <c r="B18" s="655" t="s">
        <v>262</v>
      </c>
      <c r="C18" s="656"/>
      <c r="D18" s="656"/>
      <c r="E18" s="656"/>
      <c r="F18" s="656"/>
      <c r="G18" s="656"/>
      <c r="H18" s="656"/>
      <c r="I18" s="656"/>
      <c r="J18" s="656"/>
      <c r="K18" s="656"/>
      <c r="L18" s="656"/>
      <c r="M18" s="656"/>
      <c r="N18" s="656"/>
      <c r="O18" s="656"/>
      <c r="P18" s="656"/>
      <c r="Q18" s="657"/>
      <c r="R18" s="658">
        <v>124601</v>
      </c>
      <c r="S18" s="659"/>
      <c r="T18" s="659"/>
      <c r="U18" s="659"/>
      <c r="V18" s="659"/>
      <c r="W18" s="659"/>
      <c r="X18" s="659"/>
      <c r="Y18" s="660"/>
      <c r="Z18" s="661">
        <v>0.5</v>
      </c>
      <c r="AA18" s="661"/>
      <c r="AB18" s="661"/>
      <c r="AC18" s="661"/>
      <c r="AD18" s="662">
        <v>120990</v>
      </c>
      <c r="AE18" s="662"/>
      <c r="AF18" s="662"/>
      <c r="AG18" s="662"/>
      <c r="AH18" s="662"/>
      <c r="AI18" s="662"/>
      <c r="AJ18" s="662"/>
      <c r="AK18" s="662"/>
      <c r="AL18" s="663">
        <v>0.89999997615814209</v>
      </c>
      <c r="AM18" s="664"/>
      <c r="AN18" s="664"/>
      <c r="AO18" s="665"/>
      <c r="AP18" s="655" t="s">
        <v>263</v>
      </c>
      <c r="AQ18" s="656"/>
      <c r="AR18" s="656"/>
      <c r="AS18" s="656"/>
      <c r="AT18" s="656"/>
      <c r="AU18" s="656"/>
      <c r="AV18" s="656"/>
      <c r="AW18" s="656"/>
      <c r="AX18" s="656"/>
      <c r="AY18" s="656"/>
      <c r="AZ18" s="656"/>
      <c r="BA18" s="656"/>
      <c r="BB18" s="656"/>
      <c r="BC18" s="656"/>
      <c r="BD18" s="656"/>
      <c r="BE18" s="656"/>
      <c r="BF18" s="657"/>
      <c r="BG18" s="658" t="s">
        <v>128</v>
      </c>
      <c r="BH18" s="659"/>
      <c r="BI18" s="659"/>
      <c r="BJ18" s="659"/>
      <c r="BK18" s="659"/>
      <c r="BL18" s="659"/>
      <c r="BM18" s="659"/>
      <c r="BN18" s="660"/>
      <c r="BO18" s="661" t="s">
        <v>128</v>
      </c>
      <c r="BP18" s="661"/>
      <c r="BQ18" s="661"/>
      <c r="BR18" s="661"/>
      <c r="BS18" s="662" t="s">
        <v>128</v>
      </c>
      <c r="BT18" s="662"/>
      <c r="BU18" s="662"/>
      <c r="BV18" s="662"/>
      <c r="BW18" s="662"/>
      <c r="BX18" s="662"/>
      <c r="BY18" s="662"/>
      <c r="BZ18" s="662"/>
      <c r="CA18" s="662"/>
      <c r="CB18" s="666"/>
      <c r="CD18" s="655" t="s">
        <v>264</v>
      </c>
      <c r="CE18" s="656"/>
      <c r="CF18" s="656"/>
      <c r="CG18" s="656"/>
      <c r="CH18" s="656"/>
      <c r="CI18" s="656"/>
      <c r="CJ18" s="656"/>
      <c r="CK18" s="656"/>
      <c r="CL18" s="656"/>
      <c r="CM18" s="656"/>
      <c r="CN18" s="656"/>
      <c r="CO18" s="656"/>
      <c r="CP18" s="656"/>
      <c r="CQ18" s="657"/>
      <c r="CR18" s="658" t="s">
        <v>128</v>
      </c>
      <c r="CS18" s="659"/>
      <c r="CT18" s="659"/>
      <c r="CU18" s="659"/>
      <c r="CV18" s="659"/>
      <c r="CW18" s="659"/>
      <c r="CX18" s="659"/>
      <c r="CY18" s="660"/>
      <c r="CZ18" s="661" t="s">
        <v>128</v>
      </c>
      <c r="DA18" s="661"/>
      <c r="DB18" s="661"/>
      <c r="DC18" s="661"/>
      <c r="DD18" s="667" t="s">
        <v>128</v>
      </c>
      <c r="DE18" s="659"/>
      <c r="DF18" s="659"/>
      <c r="DG18" s="659"/>
      <c r="DH18" s="659"/>
      <c r="DI18" s="659"/>
      <c r="DJ18" s="659"/>
      <c r="DK18" s="659"/>
      <c r="DL18" s="659"/>
      <c r="DM18" s="659"/>
      <c r="DN18" s="659"/>
      <c r="DO18" s="659"/>
      <c r="DP18" s="660"/>
      <c r="DQ18" s="667" t="s">
        <v>128</v>
      </c>
      <c r="DR18" s="659"/>
      <c r="DS18" s="659"/>
      <c r="DT18" s="659"/>
      <c r="DU18" s="659"/>
      <c r="DV18" s="659"/>
      <c r="DW18" s="659"/>
      <c r="DX18" s="659"/>
      <c r="DY18" s="659"/>
      <c r="DZ18" s="659"/>
      <c r="EA18" s="659"/>
      <c r="EB18" s="659"/>
      <c r="EC18" s="668"/>
    </row>
    <row r="19" spans="2:133" ht="11.25" customHeight="1" x14ac:dyDescent="0.25">
      <c r="B19" s="655" t="s">
        <v>265</v>
      </c>
      <c r="C19" s="656"/>
      <c r="D19" s="656"/>
      <c r="E19" s="656"/>
      <c r="F19" s="656"/>
      <c r="G19" s="656"/>
      <c r="H19" s="656"/>
      <c r="I19" s="656"/>
      <c r="J19" s="656"/>
      <c r="K19" s="656"/>
      <c r="L19" s="656"/>
      <c r="M19" s="656"/>
      <c r="N19" s="656"/>
      <c r="O19" s="656"/>
      <c r="P19" s="656"/>
      <c r="Q19" s="657"/>
      <c r="R19" s="658">
        <v>35162</v>
      </c>
      <c r="S19" s="659"/>
      <c r="T19" s="659"/>
      <c r="U19" s="659"/>
      <c r="V19" s="659"/>
      <c r="W19" s="659"/>
      <c r="X19" s="659"/>
      <c r="Y19" s="660"/>
      <c r="Z19" s="661">
        <v>0.1</v>
      </c>
      <c r="AA19" s="661"/>
      <c r="AB19" s="661"/>
      <c r="AC19" s="661"/>
      <c r="AD19" s="662">
        <v>35162</v>
      </c>
      <c r="AE19" s="662"/>
      <c r="AF19" s="662"/>
      <c r="AG19" s="662"/>
      <c r="AH19" s="662"/>
      <c r="AI19" s="662"/>
      <c r="AJ19" s="662"/>
      <c r="AK19" s="662"/>
      <c r="AL19" s="663">
        <v>0.3</v>
      </c>
      <c r="AM19" s="664"/>
      <c r="AN19" s="664"/>
      <c r="AO19" s="665"/>
      <c r="AP19" s="655" t="s">
        <v>266</v>
      </c>
      <c r="AQ19" s="656"/>
      <c r="AR19" s="656"/>
      <c r="AS19" s="656"/>
      <c r="AT19" s="656"/>
      <c r="AU19" s="656"/>
      <c r="AV19" s="656"/>
      <c r="AW19" s="656"/>
      <c r="AX19" s="656"/>
      <c r="AY19" s="656"/>
      <c r="AZ19" s="656"/>
      <c r="BA19" s="656"/>
      <c r="BB19" s="656"/>
      <c r="BC19" s="656"/>
      <c r="BD19" s="656"/>
      <c r="BE19" s="656"/>
      <c r="BF19" s="657"/>
      <c r="BG19" s="658">
        <v>143900</v>
      </c>
      <c r="BH19" s="659"/>
      <c r="BI19" s="659"/>
      <c r="BJ19" s="659"/>
      <c r="BK19" s="659"/>
      <c r="BL19" s="659"/>
      <c r="BM19" s="659"/>
      <c r="BN19" s="660"/>
      <c r="BO19" s="661">
        <v>2.8</v>
      </c>
      <c r="BP19" s="661"/>
      <c r="BQ19" s="661"/>
      <c r="BR19" s="661"/>
      <c r="BS19" s="662" t="s">
        <v>128</v>
      </c>
      <c r="BT19" s="662"/>
      <c r="BU19" s="662"/>
      <c r="BV19" s="662"/>
      <c r="BW19" s="662"/>
      <c r="BX19" s="662"/>
      <c r="BY19" s="662"/>
      <c r="BZ19" s="662"/>
      <c r="CA19" s="662"/>
      <c r="CB19" s="666"/>
      <c r="CD19" s="655" t="s">
        <v>267</v>
      </c>
      <c r="CE19" s="656"/>
      <c r="CF19" s="656"/>
      <c r="CG19" s="656"/>
      <c r="CH19" s="656"/>
      <c r="CI19" s="656"/>
      <c r="CJ19" s="656"/>
      <c r="CK19" s="656"/>
      <c r="CL19" s="656"/>
      <c r="CM19" s="656"/>
      <c r="CN19" s="656"/>
      <c r="CO19" s="656"/>
      <c r="CP19" s="656"/>
      <c r="CQ19" s="657"/>
      <c r="CR19" s="658" t="s">
        <v>128</v>
      </c>
      <c r="CS19" s="659"/>
      <c r="CT19" s="659"/>
      <c r="CU19" s="659"/>
      <c r="CV19" s="659"/>
      <c r="CW19" s="659"/>
      <c r="CX19" s="659"/>
      <c r="CY19" s="660"/>
      <c r="CZ19" s="661" t="s">
        <v>128</v>
      </c>
      <c r="DA19" s="661"/>
      <c r="DB19" s="661"/>
      <c r="DC19" s="661"/>
      <c r="DD19" s="667" t="s">
        <v>128</v>
      </c>
      <c r="DE19" s="659"/>
      <c r="DF19" s="659"/>
      <c r="DG19" s="659"/>
      <c r="DH19" s="659"/>
      <c r="DI19" s="659"/>
      <c r="DJ19" s="659"/>
      <c r="DK19" s="659"/>
      <c r="DL19" s="659"/>
      <c r="DM19" s="659"/>
      <c r="DN19" s="659"/>
      <c r="DO19" s="659"/>
      <c r="DP19" s="660"/>
      <c r="DQ19" s="667" t="s">
        <v>128</v>
      </c>
      <c r="DR19" s="659"/>
      <c r="DS19" s="659"/>
      <c r="DT19" s="659"/>
      <c r="DU19" s="659"/>
      <c r="DV19" s="659"/>
      <c r="DW19" s="659"/>
      <c r="DX19" s="659"/>
      <c r="DY19" s="659"/>
      <c r="DZ19" s="659"/>
      <c r="EA19" s="659"/>
      <c r="EB19" s="659"/>
      <c r="EC19" s="668"/>
    </row>
    <row r="20" spans="2:133" ht="11.25" customHeight="1" x14ac:dyDescent="0.25">
      <c r="B20" s="655" t="s">
        <v>268</v>
      </c>
      <c r="C20" s="656"/>
      <c r="D20" s="656"/>
      <c r="E20" s="656"/>
      <c r="F20" s="656"/>
      <c r="G20" s="656"/>
      <c r="H20" s="656"/>
      <c r="I20" s="656"/>
      <c r="J20" s="656"/>
      <c r="K20" s="656"/>
      <c r="L20" s="656"/>
      <c r="M20" s="656"/>
      <c r="N20" s="656"/>
      <c r="O20" s="656"/>
      <c r="P20" s="656"/>
      <c r="Q20" s="657"/>
      <c r="R20" s="658">
        <v>4239</v>
      </c>
      <c r="S20" s="659"/>
      <c r="T20" s="659"/>
      <c r="U20" s="659"/>
      <c r="V20" s="659"/>
      <c r="W20" s="659"/>
      <c r="X20" s="659"/>
      <c r="Y20" s="660"/>
      <c r="Z20" s="661">
        <v>0</v>
      </c>
      <c r="AA20" s="661"/>
      <c r="AB20" s="661"/>
      <c r="AC20" s="661"/>
      <c r="AD20" s="662">
        <v>4239</v>
      </c>
      <c r="AE20" s="662"/>
      <c r="AF20" s="662"/>
      <c r="AG20" s="662"/>
      <c r="AH20" s="662"/>
      <c r="AI20" s="662"/>
      <c r="AJ20" s="662"/>
      <c r="AK20" s="662"/>
      <c r="AL20" s="663">
        <v>0</v>
      </c>
      <c r="AM20" s="664"/>
      <c r="AN20" s="664"/>
      <c r="AO20" s="665"/>
      <c r="AP20" s="655" t="s">
        <v>269</v>
      </c>
      <c r="AQ20" s="656"/>
      <c r="AR20" s="656"/>
      <c r="AS20" s="656"/>
      <c r="AT20" s="656"/>
      <c r="AU20" s="656"/>
      <c r="AV20" s="656"/>
      <c r="AW20" s="656"/>
      <c r="AX20" s="656"/>
      <c r="AY20" s="656"/>
      <c r="AZ20" s="656"/>
      <c r="BA20" s="656"/>
      <c r="BB20" s="656"/>
      <c r="BC20" s="656"/>
      <c r="BD20" s="656"/>
      <c r="BE20" s="656"/>
      <c r="BF20" s="657"/>
      <c r="BG20" s="658">
        <v>143900</v>
      </c>
      <c r="BH20" s="659"/>
      <c r="BI20" s="659"/>
      <c r="BJ20" s="659"/>
      <c r="BK20" s="659"/>
      <c r="BL20" s="659"/>
      <c r="BM20" s="659"/>
      <c r="BN20" s="660"/>
      <c r="BO20" s="661">
        <v>2.8</v>
      </c>
      <c r="BP20" s="661"/>
      <c r="BQ20" s="661"/>
      <c r="BR20" s="661"/>
      <c r="BS20" s="662" t="s">
        <v>128</v>
      </c>
      <c r="BT20" s="662"/>
      <c r="BU20" s="662"/>
      <c r="BV20" s="662"/>
      <c r="BW20" s="662"/>
      <c r="BX20" s="662"/>
      <c r="BY20" s="662"/>
      <c r="BZ20" s="662"/>
      <c r="CA20" s="662"/>
      <c r="CB20" s="666"/>
      <c r="CD20" s="655" t="s">
        <v>270</v>
      </c>
      <c r="CE20" s="656"/>
      <c r="CF20" s="656"/>
      <c r="CG20" s="656"/>
      <c r="CH20" s="656"/>
      <c r="CI20" s="656"/>
      <c r="CJ20" s="656"/>
      <c r="CK20" s="656"/>
      <c r="CL20" s="656"/>
      <c r="CM20" s="656"/>
      <c r="CN20" s="656"/>
      <c r="CO20" s="656"/>
      <c r="CP20" s="656"/>
      <c r="CQ20" s="657"/>
      <c r="CR20" s="658">
        <v>23183054</v>
      </c>
      <c r="CS20" s="659"/>
      <c r="CT20" s="659"/>
      <c r="CU20" s="659"/>
      <c r="CV20" s="659"/>
      <c r="CW20" s="659"/>
      <c r="CX20" s="659"/>
      <c r="CY20" s="660"/>
      <c r="CZ20" s="661">
        <v>100</v>
      </c>
      <c r="DA20" s="661"/>
      <c r="DB20" s="661"/>
      <c r="DC20" s="661"/>
      <c r="DD20" s="667">
        <v>2202717</v>
      </c>
      <c r="DE20" s="659"/>
      <c r="DF20" s="659"/>
      <c r="DG20" s="659"/>
      <c r="DH20" s="659"/>
      <c r="DI20" s="659"/>
      <c r="DJ20" s="659"/>
      <c r="DK20" s="659"/>
      <c r="DL20" s="659"/>
      <c r="DM20" s="659"/>
      <c r="DN20" s="659"/>
      <c r="DO20" s="659"/>
      <c r="DP20" s="660"/>
      <c r="DQ20" s="667">
        <v>16164826</v>
      </c>
      <c r="DR20" s="659"/>
      <c r="DS20" s="659"/>
      <c r="DT20" s="659"/>
      <c r="DU20" s="659"/>
      <c r="DV20" s="659"/>
      <c r="DW20" s="659"/>
      <c r="DX20" s="659"/>
      <c r="DY20" s="659"/>
      <c r="DZ20" s="659"/>
      <c r="EA20" s="659"/>
      <c r="EB20" s="659"/>
      <c r="EC20" s="668"/>
    </row>
    <row r="21" spans="2:133" ht="11.25" customHeight="1" x14ac:dyDescent="0.25">
      <c r="B21" s="655" t="s">
        <v>271</v>
      </c>
      <c r="C21" s="656"/>
      <c r="D21" s="656"/>
      <c r="E21" s="656"/>
      <c r="F21" s="656"/>
      <c r="G21" s="656"/>
      <c r="H21" s="656"/>
      <c r="I21" s="656"/>
      <c r="J21" s="656"/>
      <c r="K21" s="656"/>
      <c r="L21" s="656"/>
      <c r="M21" s="656"/>
      <c r="N21" s="656"/>
      <c r="O21" s="656"/>
      <c r="P21" s="656"/>
      <c r="Q21" s="657"/>
      <c r="R21" s="658">
        <v>3718</v>
      </c>
      <c r="S21" s="659"/>
      <c r="T21" s="659"/>
      <c r="U21" s="659"/>
      <c r="V21" s="659"/>
      <c r="W21" s="659"/>
      <c r="X21" s="659"/>
      <c r="Y21" s="660"/>
      <c r="Z21" s="661">
        <v>0</v>
      </c>
      <c r="AA21" s="661"/>
      <c r="AB21" s="661"/>
      <c r="AC21" s="661"/>
      <c r="AD21" s="662">
        <v>3718</v>
      </c>
      <c r="AE21" s="662"/>
      <c r="AF21" s="662"/>
      <c r="AG21" s="662"/>
      <c r="AH21" s="662"/>
      <c r="AI21" s="662"/>
      <c r="AJ21" s="662"/>
      <c r="AK21" s="662"/>
      <c r="AL21" s="663">
        <v>0</v>
      </c>
      <c r="AM21" s="664"/>
      <c r="AN21" s="664"/>
      <c r="AO21" s="665"/>
      <c r="AP21" s="655" t="s">
        <v>272</v>
      </c>
      <c r="AQ21" s="671"/>
      <c r="AR21" s="671"/>
      <c r="AS21" s="671"/>
      <c r="AT21" s="671"/>
      <c r="AU21" s="671"/>
      <c r="AV21" s="671"/>
      <c r="AW21" s="671"/>
      <c r="AX21" s="671"/>
      <c r="AY21" s="671"/>
      <c r="AZ21" s="671"/>
      <c r="BA21" s="671"/>
      <c r="BB21" s="671"/>
      <c r="BC21" s="671"/>
      <c r="BD21" s="671"/>
      <c r="BE21" s="671"/>
      <c r="BF21" s="672"/>
      <c r="BG21" s="658">
        <v>17627</v>
      </c>
      <c r="BH21" s="659"/>
      <c r="BI21" s="659"/>
      <c r="BJ21" s="659"/>
      <c r="BK21" s="659"/>
      <c r="BL21" s="659"/>
      <c r="BM21" s="659"/>
      <c r="BN21" s="660"/>
      <c r="BO21" s="661">
        <v>0.3</v>
      </c>
      <c r="BP21" s="661"/>
      <c r="BQ21" s="661"/>
      <c r="BR21" s="661"/>
      <c r="BS21" s="662" t="s">
        <v>128</v>
      </c>
      <c r="BT21" s="662"/>
      <c r="BU21" s="662"/>
      <c r="BV21" s="662"/>
      <c r="BW21" s="662"/>
      <c r="BX21" s="662"/>
      <c r="BY21" s="662"/>
      <c r="BZ21" s="662"/>
      <c r="CA21" s="662"/>
      <c r="CB21" s="666"/>
      <c r="CD21" s="676"/>
      <c r="CE21" s="677"/>
      <c r="CF21" s="677"/>
      <c r="CG21" s="677"/>
      <c r="CH21" s="677"/>
      <c r="CI21" s="677"/>
      <c r="CJ21" s="677"/>
      <c r="CK21" s="677"/>
      <c r="CL21" s="677"/>
      <c r="CM21" s="677"/>
      <c r="CN21" s="677"/>
      <c r="CO21" s="677"/>
      <c r="CP21" s="677"/>
      <c r="CQ21" s="678"/>
      <c r="CR21" s="679"/>
      <c r="CS21" s="674"/>
      <c r="CT21" s="674"/>
      <c r="CU21" s="674"/>
      <c r="CV21" s="674"/>
      <c r="CW21" s="674"/>
      <c r="CX21" s="674"/>
      <c r="CY21" s="680"/>
      <c r="CZ21" s="681"/>
      <c r="DA21" s="681"/>
      <c r="DB21" s="681"/>
      <c r="DC21" s="681"/>
      <c r="DD21" s="673"/>
      <c r="DE21" s="674"/>
      <c r="DF21" s="674"/>
      <c r="DG21" s="674"/>
      <c r="DH21" s="674"/>
      <c r="DI21" s="674"/>
      <c r="DJ21" s="674"/>
      <c r="DK21" s="674"/>
      <c r="DL21" s="674"/>
      <c r="DM21" s="674"/>
      <c r="DN21" s="674"/>
      <c r="DO21" s="674"/>
      <c r="DP21" s="680"/>
      <c r="DQ21" s="673"/>
      <c r="DR21" s="674"/>
      <c r="DS21" s="674"/>
      <c r="DT21" s="674"/>
      <c r="DU21" s="674"/>
      <c r="DV21" s="674"/>
      <c r="DW21" s="674"/>
      <c r="DX21" s="674"/>
      <c r="DY21" s="674"/>
      <c r="DZ21" s="674"/>
      <c r="EA21" s="674"/>
      <c r="EB21" s="674"/>
      <c r="EC21" s="675"/>
    </row>
    <row r="22" spans="2:133" ht="11.25" customHeight="1" x14ac:dyDescent="0.25">
      <c r="B22" s="689" t="s">
        <v>273</v>
      </c>
      <c r="C22" s="690"/>
      <c r="D22" s="690"/>
      <c r="E22" s="690"/>
      <c r="F22" s="690"/>
      <c r="G22" s="690"/>
      <c r="H22" s="690"/>
      <c r="I22" s="690"/>
      <c r="J22" s="690"/>
      <c r="K22" s="690"/>
      <c r="L22" s="690"/>
      <c r="M22" s="690"/>
      <c r="N22" s="690"/>
      <c r="O22" s="690"/>
      <c r="P22" s="690"/>
      <c r="Q22" s="691"/>
      <c r="R22" s="658">
        <v>81482</v>
      </c>
      <c r="S22" s="659"/>
      <c r="T22" s="659"/>
      <c r="U22" s="659"/>
      <c r="V22" s="659"/>
      <c r="W22" s="659"/>
      <c r="X22" s="659"/>
      <c r="Y22" s="660"/>
      <c r="Z22" s="661">
        <v>0.3</v>
      </c>
      <c r="AA22" s="661"/>
      <c r="AB22" s="661"/>
      <c r="AC22" s="661"/>
      <c r="AD22" s="662">
        <v>77871</v>
      </c>
      <c r="AE22" s="662"/>
      <c r="AF22" s="662"/>
      <c r="AG22" s="662"/>
      <c r="AH22" s="662"/>
      <c r="AI22" s="662"/>
      <c r="AJ22" s="662"/>
      <c r="AK22" s="662"/>
      <c r="AL22" s="663">
        <v>0.60000002384185791</v>
      </c>
      <c r="AM22" s="664"/>
      <c r="AN22" s="664"/>
      <c r="AO22" s="665"/>
      <c r="AP22" s="655" t="s">
        <v>274</v>
      </c>
      <c r="AQ22" s="671"/>
      <c r="AR22" s="671"/>
      <c r="AS22" s="671"/>
      <c r="AT22" s="671"/>
      <c r="AU22" s="671"/>
      <c r="AV22" s="671"/>
      <c r="AW22" s="671"/>
      <c r="AX22" s="671"/>
      <c r="AY22" s="671"/>
      <c r="AZ22" s="671"/>
      <c r="BA22" s="671"/>
      <c r="BB22" s="671"/>
      <c r="BC22" s="671"/>
      <c r="BD22" s="671"/>
      <c r="BE22" s="671"/>
      <c r="BF22" s="672"/>
      <c r="BG22" s="658" t="s">
        <v>128</v>
      </c>
      <c r="BH22" s="659"/>
      <c r="BI22" s="659"/>
      <c r="BJ22" s="659"/>
      <c r="BK22" s="659"/>
      <c r="BL22" s="659"/>
      <c r="BM22" s="659"/>
      <c r="BN22" s="660"/>
      <c r="BO22" s="661" t="s">
        <v>128</v>
      </c>
      <c r="BP22" s="661"/>
      <c r="BQ22" s="661"/>
      <c r="BR22" s="661"/>
      <c r="BS22" s="662" t="s">
        <v>128</v>
      </c>
      <c r="BT22" s="662"/>
      <c r="BU22" s="662"/>
      <c r="BV22" s="662"/>
      <c r="BW22" s="662"/>
      <c r="BX22" s="662"/>
      <c r="BY22" s="662"/>
      <c r="BZ22" s="662"/>
      <c r="CA22" s="662"/>
      <c r="CB22" s="666"/>
      <c r="CD22" s="640" t="s">
        <v>275</v>
      </c>
      <c r="CE22" s="641"/>
      <c r="CF22" s="641"/>
      <c r="CG22" s="641"/>
      <c r="CH22" s="641"/>
      <c r="CI22" s="641"/>
      <c r="CJ22" s="641"/>
      <c r="CK22" s="641"/>
      <c r="CL22" s="641"/>
      <c r="CM22" s="641"/>
      <c r="CN22" s="641"/>
      <c r="CO22" s="641"/>
      <c r="CP22" s="641"/>
      <c r="CQ22" s="641"/>
      <c r="CR22" s="641"/>
      <c r="CS22" s="641"/>
      <c r="CT22" s="641"/>
      <c r="CU22" s="641"/>
      <c r="CV22" s="641"/>
      <c r="CW22" s="641"/>
      <c r="CX22" s="641"/>
      <c r="CY22" s="641"/>
      <c r="CZ22" s="641"/>
      <c r="DA22" s="641"/>
      <c r="DB22" s="641"/>
      <c r="DC22" s="641"/>
      <c r="DD22" s="641"/>
      <c r="DE22" s="641"/>
      <c r="DF22" s="641"/>
      <c r="DG22" s="641"/>
      <c r="DH22" s="641"/>
      <c r="DI22" s="641"/>
      <c r="DJ22" s="641"/>
      <c r="DK22" s="641"/>
      <c r="DL22" s="641"/>
      <c r="DM22" s="641"/>
      <c r="DN22" s="641"/>
      <c r="DO22" s="641"/>
      <c r="DP22" s="641"/>
      <c r="DQ22" s="641"/>
      <c r="DR22" s="641"/>
      <c r="DS22" s="641"/>
      <c r="DT22" s="641"/>
      <c r="DU22" s="641"/>
      <c r="DV22" s="641"/>
      <c r="DW22" s="641"/>
      <c r="DX22" s="641"/>
      <c r="DY22" s="641"/>
      <c r="DZ22" s="641"/>
      <c r="EA22" s="641"/>
      <c r="EB22" s="641"/>
      <c r="EC22" s="642"/>
    </row>
    <row r="23" spans="2:133" ht="11.25" customHeight="1" x14ac:dyDescent="0.25">
      <c r="B23" s="655" t="s">
        <v>276</v>
      </c>
      <c r="C23" s="656"/>
      <c r="D23" s="656"/>
      <c r="E23" s="656"/>
      <c r="F23" s="656"/>
      <c r="G23" s="656"/>
      <c r="H23" s="656"/>
      <c r="I23" s="656"/>
      <c r="J23" s="656"/>
      <c r="K23" s="656"/>
      <c r="L23" s="656"/>
      <c r="M23" s="656"/>
      <c r="N23" s="656"/>
      <c r="O23" s="656"/>
      <c r="P23" s="656"/>
      <c r="Q23" s="657"/>
      <c r="R23" s="658">
        <v>8071775</v>
      </c>
      <c r="S23" s="659"/>
      <c r="T23" s="659"/>
      <c r="U23" s="659"/>
      <c r="V23" s="659"/>
      <c r="W23" s="659"/>
      <c r="X23" s="659"/>
      <c r="Y23" s="660"/>
      <c r="Z23" s="661">
        <v>33.4</v>
      </c>
      <c r="AA23" s="661"/>
      <c r="AB23" s="661"/>
      <c r="AC23" s="661"/>
      <c r="AD23" s="662">
        <v>7332290</v>
      </c>
      <c r="AE23" s="662"/>
      <c r="AF23" s="662"/>
      <c r="AG23" s="662"/>
      <c r="AH23" s="662"/>
      <c r="AI23" s="662"/>
      <c r="AJ23" s="662"/>
      <c r="AK23" s="662"/>
      <c r="AL23" s="663">
        <v>52.2</v>
      </c>
      <c r="AM23" s="664"/>
      <c r="AN23" s="664"/>
      <c r="AO23" s="665"/>
      <c r="AP23" s="655" t="s">
        <v>277</v>
      </c>
      <c r="AQ23" s="671"/>
      <c r="AR23" s="671"/>
      <c r="AS23" s="671"/>
      <c r="AT23" s="671"/>
      <c r="AU23" s="671"/>
      <c r="AV23" s="671"/>
      <c r="AW23" s="671"/>
      <c r="AX23" s="671"/>
      <c r="AY23" s="671"/>
      <c r="AZ23" s="671"/>
      <c r="BA23" s="671"/>
      <c r="BB23" s="671"/>
      <c r="BC23" s="671"/>
      <c r="BD23" s="671"/>
      <c r="BE23" s="671"/>
      <c r="BF23" s="672"/>
      <c r="BG23" s="658">
        <v>126273</v>
      </c>
      <c r="BH23" s="659"/>
      <c r="BI23" s="659"/>
      <c r="BJ23" s="659"/>
      <c r="BK23" s="659"/>
      <c r="BL23" s="659"/>
      <c r="BM23" s="659"/>
      <c r="BN23" s="660"/>
      <c r="BO23" s="661">
        <v>2.5</v>
      </c>
      <c r="BP23" s="661"/>
      <c r="BQ23" s="661"/>
      <c r="BR23" s="661"/>
      <c r="BS23" s="662" t="s">
        <v>128</v>
      </c>
      <c r="BT23" s="662"/>
      <c r="BU23" s="662"/>
      <c r="BV23" s="662"/>
      <c r="BW23" s="662"/>
      <c r="BX23" s="662"/>
      <c r="BY23" s="662"/>
      <c r="BZ23" s="662"/>
      <c r="CA23" s="662"/>
      <c r="CB23" s="666"/>
      <c r="CD23" s="640" t="s">
        <v>217</v>
      </c>
      <c r="CE23" s="641"/>
      <c r="CF23" s="641"/>
      <c r="CG23" s="641"/>
      <c r="CH23" s="641"/>
      <c r="CI23" s="641"/>
      <c r="CJ23" s="641"/>
      <c r="CK23" s="641"/>
      <c r="CL23" s="641"/>
      <c r="CM23" s="641"/>
      <c r="CN23" s="641"/>
      <c r="CO23" s="641"/>
      <c r="CP23" s="641"/>
      <c r="CQ23" s="642"/>
      <c r="CR23" s="640" t="s">
        <v>278</v>
      </c>
      <c r="CS23" s="641"/>
      <c r="CT23" s="641"/>
      <c r="CU23" s="641"/>
      <c r="CV23" s="641"/>
      <c r="CW23" s="641"/>
      <c r="CX23" s="641"/>
      <c r="CY23" s="642"/>
      <c r="CZ23" s="640" t="s">
        <v>279</v>
      </c>
      <c r="DA23" s="641"/>
      <c r="DB23" s="641"/>
      <c r="DC23" s="642"/>
      <c r="DD23" s="640" t="s">
        <v>280</v>
      </c>
      <c r="DE23" s="641"/>
      <c r="DF23" s="641"/>
      <c r="DG23" s="641"/>
      <c r="DH23" s="641"/>
      <c r="DI23" s="641"/>
      <c r="DJ23" s="641"/>
      <c r="DK23" s="642"/>
      <c r="DL23" s="682" t="s">
        <v>281</v>
      </c>
      <c r="DM23" s="683"/>
      <c r="DN23" s="683"/>
      <c r="DO23" s="683"/>
      <c r="DP23" s="683"/>
      <c r="DQ23" s="683"/>
      <c r="DR23" s="683"/>
      <c r="DS23" s="683"/>
      <c r="DT23" s="683"/>
      <c r="DU23" s="683"/>
      <c r="DV23" s="684"/>
      <c r="DW23" s="640" t="s">
        <v>282</v>
      </c>
      <c r="DX23" s="641"/>
      <c r="DY23" s="641"/>
      <c r="DZ23" s="641"/>
      <c r="EA23" s="641"/>
      <c r="EB23" s="641"/>
      <c r="EC23" s="642"/>
    </row>
    <row r="24" spans="2:133" ht="11.25" customHeight="1" x14ac:dyDescent="0.25">
      <c r="B24" s="655" t="s">
        <v>283</v>
      </c>
      <c r="C24" s="656"/>
      <c r="D24" s="656"/>
      <c r="E24" s="656"/>
      <c r="F24" s="656"/>
      <c r="G24" s="656"/>
      <c r="H24" s="656"/>
      <c r="I24" s="656"/>
      <c r="J24" s="656"/>
      <c r="K24" s="656"/>
      <c r="L24" s="656"/>
      <c r="M24" s="656"/>
      <c r="N24" s="656"/>
      <c r="O24" s="656"/>
      <c r="P24" s="656"/>
      <c r="Q24" s="657"/>
      <c r="R24" s="658">
        <v>7332290</v>
      </c>
      <c r="S24" s="659"/>
      <c r="T24" s="659"/>
      <c r="U24" s="659"/>
      <c r="V24" s="659"/>
      <c r="W24" s="659"/>
      <c r="X24" s="659"/>
      <c r="Y24" s="660"/>
      <c r="Z24" s="661">
        <v>30.3</v>
      </c>
      <c r="AA24" s="661"/>
      <c r="AB24" s="661"/>
      <c r="AC24" s="661"/>
      <c r="AD24" s="662">
        <v>7332290</v>
      </c>
      <c r="AE24" s="662"/>
      <c r="AF24" s="662"/>
      <c r="AG24" s="662"/>
      <c r="AH24" s="662"/>
      <c r="AI24" s="662"/>
      <c r="AJ24" s="662"/>
      <c r="AK24" s="662"/>
      <c r="AL24" s="663">
        <v>52.2</v>
      </c>
      <c r="AM24" s="664"/>
      <c r="AN24" s="664"/>
      <c r="AO24" s="665"/>
      <c r="AP24" s="655" t="s">
        <v>284</v>
      </c>
      <c r="AQ24" s="671"/>
      <c r="AR24" s="671"/>
      <c r="AS24" s="671"/>
      <c r="AT24" s="671"/>
      <c r="AU24" s="671"/>
      <c r="AV24" s="671"/>
      <c r="AW24" s="671"/>
      <c r="AX24" s="671"/>
      <c r="AY24" s="671"/>
      <c r="AZ24" s="671"/>
      <c r="BA24" s="671"/>
      <c r="BB24" s="671"/>
      <c r="BC24" s="671"/>
      <c r="BD24" s="671"/>
      <c r="BE24" s="671"/>
      <c r="BF24" s="672"/>
      <c r="BG24" s="658" t="s">
        <v>128</v>
      </c>
      <c r="BH24" s="659"/>
      <c r="BI24" s="659"/>
      <c r="BJ24" s="659"/>
      <c r="BK24" s="659"/>
      <c r="BL24" s="659"/>
      <c r="BM24" s="659"/>
      <c r="BN24" s="660"/>
      <c r="BO24" s="661" t="s">
        <v>128</v>
      </c>
      <c r="BP24" s="661"/>
      <c r="BQ24" s="661"/>
      <c r="BR24" s="661"/>
      <c r="BS24" s="662" t="s">
        <v>128</v>
      </c>
      <c r="BT24" s="662"/>
      <c r="BU24" s="662"/>
      <c r="BV24" s="662"/>
      <c r="BW24" s="662"/>
      <c r="BX24" s="662"/>
      <c r="BY24" s="662"/>
      <c r="BZ24" s="662"/>
      <c r="CA24" s="662"/>
      <c r="CB24" s="666"/>
      <c r="CD24" s="644" t="s">
        <v>285</v>
      </c>
      <c r="CE24" s="645"/>
      <c r="CF24" s="645"/>
      <c r="CG24" s="645"/>
      <c r="CH24" s="645"/>
      <c r="CI24" s="645"/>
      <c r="CJ24" s="645"/>
      <c r="CK24" s="645"/>
      <c r="CL24" s="645"/>
      <c r="CM24" s="645"/>
      <c r="CN24" s="645"/>
      <c r="CO24" s="645"/>
      <c r="CP24" s="645"/>
      <c r="CQ24" s="646"/>
      <c r="CR24" s="647">
        <v>11230228</v>
      </c>
      <c r="CS24" s="648"/>
      <c r="CT24" s="648"/>
      <c r="CU24" s="648"/>
      <c r="CV24" s="648"/>
      <c r="CW24" s="648"/>
      <c r="CX24" s="648"/>
      <c r="CY24" s="649"/>
      <c r="CZ24" s="652">
        <v>48.4</v>
      </c>
      <c r="DA24" s="653"/>
      <c r="DB24" s="653"/>
      <c r="DC24" s="669"/>
      <c r="DD24" s="692">
        <v>7497266</v>
      </c>
      <c r="DE24" s="648"/>
      <c r="DF24" s="648"/>
      <c r="DG24" s="648"/>
      <c r="DH24" s="648"/>
      <c r="DI24" s="648"/>
      <c r="DJ24" s="648"/>
      <c r="DK24" s="649"/>
      <c r="DL24" s="692">
        <v>7307936</v>
      </c>
      <c r="DM24" s="648"/>
      <c r="DN24" s="648"/>
      <c r="DO24" s="648"/>
      <c r="DP24" s="648"/>
      <c r="DQ24" s="648"/>
      <c r="DR24" s="648"/>
      <c r="DS24" s="648"/>
      <c r="DT24" s="648"/>
      <c r="DU24" s="648"/>
      <c r="DV24" s="649"/>
      <c r="DW24" s="652">
        <v>50.3</v>
      </c>
      <c r="DX24" s="653"/>
      <c r="DY24" s="653"/>
      <c r="DZ24" s="653"/>
      <c r="EA24" s="653"/>
      <c r="EB24" s="653"/>
      <c r="EC24" s="654"/>
    </row>
    <row r="25" spans="2:133" ht="11.25" customHeight="1" x14ac:dyDescent="0.25">
      <c r="B25" s="655" t="s">
        <v>286</v>
      </c>
      <c r="C25" s="656"/>
      <c r="D25" s="656"/>
      <c r="E25" s="656"/>
      <c r="F25" s="656"/>
      <c r="G25" s="656"/>
      <c r="H25" s="656"/>
      <c r="I25" s="656"/>
      <c r="J25" s="656"/>
      <c r="K25" s="656"/>
      <c r="L25" s="656"/>
      <c r="M25" s="656"/>
      <c r="N25" s="656"/>
      <c r="O25" s="656"/>
      <c r="P25" s="656"/>
      <c r="Q25" s="657"/>
      <c r="R25" s="658">
        <v>739368</v>
      </c>
      <c r="S25" s="659"/>
      <c r="T25" s="659"/>
      <c r="U25" s="659"/>
      <c r="V25" s="659"/>
      <c r="W25" s="659"/>
      <c r="X25" s="659"/>
      <c r="Y25" s="660"/>
      <c r="Z25" s="661">
        <v>3.1</v>
      </c>
      <c r="AA25" s="661"/>
      <c r="AB25" s="661"/>
      <c r="AC25" s="661"/>
      <c r="AD25" s="662" t="s">
        <v>128</v>
      </c>
      <c r="AE25" s="662"/>
      <c r="AF25" s="662"/>
      <c r="AG25" s="662"/>
      <c r="AH25" s="662"/>
      <c r="AI25" s="662"/>
      <c r="AJ25" s="662"/>
      <c r="AK25" s="662"/>
      <c r="AL25" s="663" t="s">
        <v>128</v>
      </c>
      <c r="AM25" s="664"/>
      <c r="AN25" s="664"/>
      <c r="AO25" s="665"/>
      <c r="AP25" s="655" t="s">
        <v>287</v>
      </c>
      <c r="AQ25" s="671"/>
      <c r="AR25" s="671"/>
      <c r="AS25" s="671"/>
      <c r="AT25" s="671"/>
      <c r="AU25" s="671"/>
      <c r="AV25" s="671"/>
      <c r="AW25" s="671"/>
      <c r="AX25" s="671"/>
      <c r="AY25" s="671"/>
      <c r="AZ25" s="671"/>
      <c r="BA25" s="671"/>
      <c r="BB25" s="671"/>
      <c r="BC25" s="671"/>
      <c r="BD25" s="671"/>
      <c r="BE25" s="671"/>
      <c r="BF25" s="672"/>
      <c r="BG25" s="658" t="s">
        <v>128</v>
      </c>
      <c r="BH25" s="659"/>
      <c r="BI25" s="659"/>
      <c r="BJ25" s="659"/>
      <c r="BK25" s="659"/>
      <c r="BL25" s="659"/>
      <c r="BM25" s="659"/>
      <c r="BN25" s="660"/>
      <c r="BO25" s="661" t="s">
        <v>128</v>
      </c>
      <c r="BP25" s="661"/>
      <c r="BQ25" s="661"/>
      <c r="BR25" s="661"/>
      <c r="BS25" s="662" t="s">
        <v>128</v>
      </c>
      <c r="BT25" s="662"/>
      <c r="BU25" s="662"/>
      <c r="BV25" s="662"/>
      <c r="BW25" s="662"/>
      <c r="BX25" s="662"/>
      <c r="BY25" s="662"/>
      <c r="BZ25" s="662"/>
      <c r="CA25" s="662"/>
      <c r="CB25" s="666"/>
      <c r="CD25" s="655" t="s">
        <v>288</v>
      </c>
      <c r="CE25" s="656"/>
      <c r="CF25" s="656"/>
      <c r="CG25" s="656"/>
      <c r="CH25" s="656"/>
      <c r="CI25" s="656"/>
      <c r="CJ25" s="656"/>
      <c r="CK25" s="656"/>
      <c r="CL25" s="656"/>
      <c r="CM25" s="656"/>
      <c r="CN25" s="656"/>
      <c r="CO25" s="656"/>
      <c r="CP25" s="656"/>
      <c r="CQ25" s="657"/>
      <c r="CR25" s="658">
        <v>4055457</v>
      </c>
      <c r="CS25" s="685"/>
      <c r="CT25" s="685"/>
      <c r="CU25" s="685"/>
      <c r="CV25" s="685"/>
      <c r="CW25" s="685"/>
      <c r="CX25" s="685"/>
      <c r="CY25" s="686"/>
      <c r="CZ25" s="663">
        <v>17.5</v>
      </c>
      <c r="DA25" s="687"/>
      <c r="DB25" s="687"/>
      <c r="DC25" s="693"/>
      <c r="DD25" s="667">
        <v>3706423</v>
      </c>
      <c r="DE25" s="685"/>
      <c r="DF25" s="685"/>
      <c r="DG25" s="685"/>
      <c r="DH25" s="685"/>
      <c r="DI25" s="685"/>
      <c r="DJ25" s="685"/>
      <c r="DK25" s="686"/>
      <c r="DL25" s="667">
        <v>3577931</v>
      </c>
      <c r="DM25" s="685"/>
      <c r="DN25" s="685"/>
      <c r="DO25" s="685"/>
      <c r="DP25" s="685"/>
      <c r="DQ25" s="685"/>
      <c r="DR25" s="685"/>
      <c r="DS25" s="685"/>
      <c r="DT25" s="685"/>
      <c r="DU25" s="685"/>
      <c r="DV25" s="686"/>
      <c r="DW25" s="663">
        <v>24.6</v>
      </c>
      <c r="DX25" s="687"/>
      <c r="DY25" s="687"/>
      <c r="DZ25" s="687"/>
      <c r="EA25" s="687"/>
      <c r="EB25" s="687"/>
      <c r="EC25" s="688"/>
    </row>
    <row r="26" spans="2:133" ht="11.25" customHeight="1" x14ac:dyDescent="0.25">
      <c r="B26" s="655" t="s">
        <v>289</v>
      </c>
      <c r="C26" s="656"/>
      <c r="D26" s="656"/>
      <c r="E26" s="656"/>
      <c r="F26" s="656"/>
      <c r="G26" s="656"/>
      <c r="H26" s="656"/>
      <c r="I26" s="656"/>
      <c r="J26" s="656"/>
      <c r="K26" s="656"/>
      <c r="L26" s="656"/>
      <c r="M26" s="656"/>
      <c r="N26" s="656"/>
      <c r="O26" s="656"/>
      <c r="P26" s="656"/>
      <c r="Q26" s="657"/>
      <c r="R26" s="658">
        <v>117</v>
      </c>
      <c r="S26" s="659"/>
      <c r="T26" s="659"/>
      <c r="U26" s="659"/>
      <c r="V26" s="659"/>
      <c r="W26" s="659"/>
      <c r="X26" s="659"/>
      <c r="Y26" s="660"/>
      <c r="Z26" s="661">
        <v>0</v>
      </c>
      <c r="AA26" s="661"/>
      <c r="AB26" s="661"/>
      <c r="AC26" s="661"/>
      <c r="AD26" s="662" t="s">
        <v>128</v>
      </c>
      <c r="AE26" s="662"/>
      <c r="AF26" s="662"/>
      <c r="AG26" s="662"/>
      <c r="AH26" s="662"/>
      <c r="AI26" s="662"/>
      <c r="AJ26" s="662"/>
      <c r="AK26" s="662"/>
      <c r="AL26" s="663" t="s">
        <v>128</v>
      </c>
      <c r="AM26" s="664"/>
      <c r="AN26" s="664"/>
      <c r="AO26" s="665"/>
      <c r="AP26" s="655" t="s">
        <v>290</v>
      </c>
      <c r="AQ26" s="671"/>
      <c r="AR26" s="671"/>
      <c r="AS26" s="671"/>
      <c r="AT26" s="671"/>
      <c r="AU26" s="671"/>
      <c r="AV26" s="671"/>
      <c r="AW26" s="671"/>
      <c r="AX26" s="671"/>
      <c r="AY26" s="671"/>
      <c r="AZ26" s="671"/>
      <c r="BA26" s="671"/>
      <c r="BB26" s="671"/>
      <c r="BC26" s="671"/>
      <c r="BD26" s="671"/>
      <c r="BE26" s="671"/>
      <c r="BF26" s="672"/>
      <c r="BG26" s="658" t="s">
        <v>128</v>
      </c>
      <c r="BH26" s="659"/>
      <c r="BI26" s="659"/>
      <c r="BJ26" s="659"/>
      <c r="BK26" s="659"/>
      <c r="BL26" s="659"/>
      <c r="BM26" s="659"/>
      <c r="BN26" s="660"/>
      <c r="BO26" s="661" t="s">
        <v>128</v>
      </c>
      <c r="BP26" s="661"/>
      <c r="BQ26" s="661"/>
      <c r="BR26" s="661"/>
      <c r="BS26" s="662" t="s">
        <v>128</v>
      </c>
      <c r="BT26" s="662"/>
      <c r="BU26" s="662"/>
      <c r="BV26" s="662"/>
      <c r="BW26" s="662"/>
      <c r="BX26" s="662"/>
      <c r="BY26" s="662"/>
      <c r="BZ26" s="662"/>
      <c r="CA26" s="662"/>
      <c r="CB26" s="666"/>
      <c r="CD26" s="655" t="s">
        <v>291</v>
      </c>
      <c r="CE26" s="656"/>
      <c r="CF26" s="656"/>
      <c r="CG26" s="656"/>
      <c r="CH26" s="656"/>
      <c r="CI26" s="656"/>
      <c r="CJ26" s="656"/>
      <c r="CK26" s="656"/>
      <c r="CL26" s="656"/>
      <c r="CM26" s="656"/>
      <c r="CN26" s="656"/>
      <c r="CO26" s="656"/>
      <c r="CP26" s="656"/>
      <c r="CQ26" s="657"/>
      <c r="CR26" s="658">
        <v>2445202</v>
      </c>
      <c r="CS26" s="659"/>
      <c r="CT26" s="659"/>
      <c r="CU26" s="659"/>
      <c r="CV26" s="659"/>
      <c r="CW26" s="659"/>
      <c r="CX26" s="659"/>
      <c r="CY26" s="660"/>
      <c r="CZ26" s="663">
        <v>10.5</v>
      </c>
      <c r="DA26" s="687"/>
      <c r="DB26" s="687"/>
      <c r="DC26" s="693"/>
      <c r="DD26" s="667">
        <v>2230200</v>
      </c>
      <c r="DE26" s="659"/>
      <c r="DF26" s="659"/>
      <c r="DG26" s="659"/>
      <c r="DH26" s="659"/>
      <c r="DI26" s="659"/>
      <c r="DJ26" s="659"/>
      <c r="DK26" s="660"/>
      <c r="DL26" s="667" t="s">
        <v>128</v>
      </c>
      <c r="DM26" s="659"/>
      <c r="DN26" s="659"/>
      <c r="DO26" s="659"/>
      <c r="DP26" s="659"/>
      <c r="DQ26" s="659"/>
      <c r="DR26" s="659"/>
      <c r="DS26" s="659"/>
      <c r="DT26" s="659"/>
      <c r="DU26" s="659"/>
      <c r="DV26" s="660"/>
      <c r="DW26" s="663" t="s">
        <v>128</v>
      </c>
      <c r="DX26" s="687"/>
      <c r="DY26" s="687"/>
      <c r="DZ26" s="687"/>
      <c r="EA26" s="687"/>
      <c r="EB26" s="687"/>
      <c r="EC26" s="688"/>
    </row>
    <row r="27" spans="2:133" ht="11.25" customHeight="1" x14ac:dyDescent="0.25">
      <c r="B27" s="655" t="s">
        <v>292</v>
      </c>
      <c r="C27" s="656"/>
      <c r="D27" s="656"/>
      <c r="E27" s="656"/>
      <c r="F27" s="656"/>
      <c r="G27" s="656"/>
      <c r="H27" s="656"/>
      <c r="I27" s="656"/>
      <c r="J27" s="656"/>
      <c r="K27" s="656"/>
      <c r="L27" s="656"/>
      <c r="M27" s="656"/>
      <c r="N27" s="656"/>
      <c r="O27" s="656"/>
      <c r="P27" s="656"/>
      <c r="Q27" s="657"/>
      <c r="R27" s="658">
        <v>14869668</v>
      </c>
      <c r="S27" s="659"/>
      <c r="T27" s="659"/>
      <c r="U27" s="659"/>
      <c r="V27" s="659"/>
      <c r="W27" s="659"/>
      <c r="X27" s="659"/>
      <c r="Y27" s="660"/>
      <c r="Z27" s="661">
        <v>61.5</v>
      </c>
      <c r="AA27" s="661"/>
      <c r="AB27" s="661"/>
      <c r="AC27" s="661"/>
      <c r="AD27" s="662">
        <v>14000299</v>
      </c>
      <c r="AE27" s="662"/>
      <c r="AF27" s="662"/>
      <c r="AG27" s="662"/>
      <c r="AH27" s="662"/>
      <c r="AI27" s="662"/>
      <c r="AJ27" s="662"/>
      <c r="AK27" s="662"/>
      <c r="AL27" s="663">
        <v>99.699996948242188</v>
      </c>
      <c r="AM27" s="664"/>
      <c r="AN27" s="664"/>
      <c r="AO27" s="665"/>
      <c r="AP27" s="655" t="s">
        <v>293</v>
      </c>
      <c r="AQ27" s="656"/>
      <c r="AR27" s="656"/>
      <c r="AS27" s="656"/>
      <c r="AT27" s="656"/>
      <c r="AU27" s="656"/>
      <c r="AV27" s="656"/>
      <c r="AW27" s="656"/>
      <c r="AX27" s="656"/>
      <c r="AY27" s="656"/>
      <c r="AZ27" s="656"/>
      <c r="BA27" s="656"/>
      <c r="BB27" s="656"/>
      <c r="BC27" s="656"/>
      <c r="BD27" s="656"/>
      <c r="BE27" s="656"/>
      <c r="BF27" s="657"/>
      <c r="BG27" s="658">
        <v>5122602</v>
      </c>
      <c r="BH27" s="659"/>
      <c r="BI27" s="659"/>
      <c r="BJ27" s="659"/>
      <c r="BK27" s="659"/>
      <c r="BL27" s="659"/>
      <c r="BM27" s="659"/>
      <c r="BN27" s="660"/>
      <c r="BO27" s="661">
        <v>100</v>
      </c>
      <c r="BP27" s="661"/>
      <c r="BQ27" s="661"/>
      <c r="BR27" s="661"/>
      <c r="BS27" s="662">
        <v>47914</v>
      </c>
      <c r="BT27" s="662"/>
      <c r="BU27" s="662"/>
      <c r="BV27" s="662"/>
      <c r="BW27" s="662"/>
      <c r="BX27" s="662"/>
      <c r="BY27" s="662"/>
      <c r="BZ27" s="662"/>
      <c r="CA27" s="662"/>
      <c r="CB27" s="666"/>
      <c r="CD27" s="655" t="s">
        <v>294</v>
      </c>
      <c r="CE27" s="656"/>
      <c r="CF27" s="656"/>
      <c r="CG27" s="656"/>
      <c r="CH27" s="656"/>
      <c r="CI27" s="656"/>
      <c r="CJ27" s="656"/>
      <c r="CK27" s="656"/>
      <c r="CL27" s="656"/>
      <c r="CM27" s="656"/>
      <c r="CN27" s="656"/>
      <c r="CO27" s="656"/>
      <c r="CP27" s="656"/>
      <c r="CQ27" s="657"/>
      <c r="CR27" s="658">
        <v>4654652</v>
      </c>
      <c r="CS27" s="685"/>
      <c r="CT27" s="685"/>
      <c r="CU27" s="685"/>
      <c r="CV27" s="685"/>
      <c r="CW27" s="685"/>
      <c r="CX27" s="685"/>
      <c r="CY27" s="686"/>
      <c r="CZ27" s="663">
        <v>20.100000000000001</v>
      </c>
      <c r="DA27" s="687"/>
      <c r="DB27" s="687"/>
      <c r="DC27" s="693"/>
      <c r="DD27" s="667">
        <v>1295724</v>
      </c>
      <c r="DE27" s="685"/>
      <c r="DF27" s="685"/>
      <c r="DG27" s="685"/>
      <c r="DH27" s="685"/>
      <c r="DI27" s="685"/>
      <c r="DJ27" s="685"/>
      <c r="DK27" s="686"/>
      <c r="DL27" s="667">
        <v>1234886</v>
      </c>
      <c r="DM27" s="685"/>
      <c r="DN27" s="685"/>
      <c r="DO27" s="685"/>
      <c r="DP27" s="685"/>
      <c r="DQ27" s="685"/>
      <c r="DR27" s="685"/>
      <c r="DS27" s="685"/>
      <c r="DT27" s="685"/>
      <c r="DU27" s="685"/>
      <c r="DV27" s="686"/>
      <c r="DW27" s="663">
        <v>8.5</v>
      </c>
      <c r="DX27" s="687"/>
      <c r="DY27" s="687"/>
      <c r="DZ27" s="687"/>
      <c r="EA27" s="687"/>
      <c r="EB27" s="687"/>
      <c r="EC27" s="688"/>
    </row>
    <row r="28" spans="2:133" ht="11.25" customHeight="1" x14ac:dyDescent="0.25">
      <c r="B28" s="655" t="s">
        <v>295</v>
      </c>
      <c r="C28" s="656"/>
      <c r="D28" s="656"/>
      <c r="E28" s="656"/>
      <c r="F28" s="656"/>
      <c r="G28" s="656"/>
      <c r="H28" s="656"/>
      <c r="I28" s="656"/>
      <c r="J28" s="656"/>
      <c r="K28" s="656"/>
      <c r="L28" s="656"/>
      <c r="M28" s="656"/>
      <c r="N28" s="656"/>
      <c r="O28" s="656"/>
      <c r="P28" s="656"/>
      <c r="Q28" s="657"/>
      <c r="R28" s="658">
        <v>5141</v>
      </c>
      <c r="S28" s="659"/>
      <c r="T28" s="659"/>
      <c r="U28" s="659"/>
      <c r="V28" s="659"/>
      <c r="W28" s="659"/>
      <c r="X28" s="659"/>
      <c r="Y28" s="660"/>
      <c r="Z28" s="661">
        <v>0</v>
      </c>
      <c r="AA28" s="661"/>
      <c r="AB28" s="661"/>
      <c r="AC28" s="661"/>
      <c r="AD28" s="662">
        <v>5141</v>
      </c>
      <c r="AE28" s="662"/>
      <c r="AF28" s="662"/>
      <c r="AG28" s="662"/>
      <c r="AH28" s="662"/>
      <c r="AI28" s="662"/>
      <c r="AJ28" s="662"/>
      <c r="AK28" s="662"/>
      <c r="AL28" s="663">
        <v>0</v>
      </c>
      <c r="AM28" s="664"/>
      <c r="AN28" s="664"/>
      <c r="AO28" s="665"/>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61"/>
      <c r="BP28" s="661"/>
      <c r="BQ28" s="661"/>
      <c r="BR28" s="661"/>
      <c r="BS28" s="667"/>
      <c r="BT28" s="659"/>
      <c r="BU28" s="659"/>
      <c r="BV28" s="659"/>
      <c r="BW28" s="659"/>
      <c r="BX28" s="659"/>
      <c r="BY28" s="659"/>
      <c r="BZ28" s="659"/>
      <c r="CA28" s="659"/>
      <c r="CB28" s="668"/>
      <c r="CD28" s="655" t="s">
        <v>296</v>
      </c>
      <c r="CE28" s="656"/>
      <c r="CF28" s="656"/>
      <c r="CG28" s="656"/>
      <c r="CH28" s="656"/>
      <c r="CI28" s="656"/>
      <c r="CJ28" s="656"/>
      <c r="CK28" s="656"/>
      <c r="CL28" s="656"/>
      <c r="CM28" s="656"/>
      <c r="CN28" s="656"/>
      <c r="CO28" s="656"/>
      <c r="CP28" s="656"/>
      <c r="CQ28" s="657"/>
      <c r="CR28" s="658">
        <v>2520119</v>
      </c>
      <c r="CS28" s="659"/>
      <c r="CT28" s="659"/>
      <c r="CU28" s="659"/>
      <c r="CV28" s="659"/>
      <c r="CW28" s="659"/>
      <c r="CX28" s="659"/>
      <c r="CY28" s="660"/>
      <c r="CZ28" s="663">
        <v>10.9</v>
      </c>
      <c r="DA28" s="687"/>
      <c r="DB28" s="687"/>
      <c r="DC28" s="693"/>
      <c r="DD28" s="667">
        <v>2495119</v>
      </c>
      <c r="DE28" s="659"/>
      <c r="DF28" s="659"/>
      <c r="DG28" s="659"/>
      <c r="DH28" s="659"/>
      <c r="DI28" s="659"/>
      <c r="DJ28" s="659"/>
      <c r="DK28" s="660"/>
      <c r="DL28" s="667">
        <v>2495119</v>
      </c>
      <c r="DM28" s="659"/>
      <c r="DN28" s="659"/>
      <c r="DO28" s="659"/>
      <c r="DP28" s="659"/>
      <c r="DQ28" s="659"/>
      <c r="DR28" s="659"/>
      <c r="DS28" s="659"/>
      <c r="DT28" s="659"/>
      <c r="DU28" s="659"/>
      <c r="DV28" s="660"/>
      <c r="DW28" s="663">
        <v>17.2</v>
      </c>
      <c r="DX28" s="687"/>
      <c r="DY28" s="687"/>
      <c r="DZ28" s="687"/>
      <c r="EA28" s="687"/>
      <c r="EB28" s="687"/>
      <c r="EC28" s="688"/>
    </row>
    <row r="29" spans="2:133" ht="11.25" customHeight="1" x14ac:dyDescent="0.25">
      <c r="B29" s="655" t="s">
        <v>297</v>
      </c>
      <c r="C29" s="656"/>
      <c r="D29" s="656"/>
      <c r="E29" s="656"/>
      <c r="F29" s="656"/>
      <c r="G29" s="656"/>
      <c r="H29" s="656"/>
      <c r="I29" s="656"/>
      <c r="J29" s="656"/>
      <c r="K29" s="656"/>
      <c r="L29" s="656"/>
      <c r="M29" s="656"/>
      <c r="N29" s="656"/>
      <c r="O29" s="656"/>
      <c r="P29" s="656"/>
      <c r="Q29" s="657"/>
      <c r="R29" s="658">
        <v>59903</v>
      </c>
      <c r="S29" s="659"/>
      <c r="T29" s="659"/>
      <c r="U29" s="659"/>
      <c r="V29" s="659"/>
      <c r="W29" s="659"/>
      <c r="X29" s="659"/>
      <c r="Y29" s="660"/>
      <c r="Z29" s="661">
        <v>0.2</v>
      </c>
      <c r="AA29" s="661"/>
      <c r="AB29" s="661"/>
      <c r="AC29" s="661"/>
      <c r="AD29" s="662" t="s">
        <v>128</v>
      </c>
      <c r="AE29" s="662"/>
      <c r="AF29" s="662"/>
      <c r="AG29" s="662"/>
      <c r="AH29" s="662"/>
      <c r="AI29" s="662"/>
      <c r="AJ29" s="662"/>
      <c r="AK29" s="662"/>
      <c r="AL29" s="663" t="s">
        <v>128</v>
      </c>
      <c r="AM29" s="664"/>
      <c r="AN29" s="664"/>
      <c r="AO29" s="665"/>
      <c r="AP29" s="676"/>
      <c r="AQ29" s="677"/>
      <c r="AR29" s="677"/>
      <c r="AS29" s="677"/>
      <c r="AT29" s="677"/>
      <c r="AU29" s="677"/>
      <c r="AV29" s="677"/>
      <c r="AW29" s="677"/>
      <c r="AX29" s="677"/>
      <c r="AY29" s="677"/>
      <c r="AZ29" s="677"/>
      <c r="BA29" s="677"/>
      <c r="BB29" s="677"/>
      <c r="BC29" s="677"/>
      <c r="BD29" s="677"/>
      <c r="BE29" s="677"/>
      <c r="BF29" s="678"/>
      <c r="BG29" s="658"/>
      <c r="BH29" s="659"/>
      <c r="BI29" s="659"/>
      <c r="BJ29" s="659"/>
      <c r="BK29" s="659"/>
      <c r="BL29" s="659"/>
      <c r="BM29" s="659"/>
      <c r="BN29" s="660"/>
      <c r="BO29" s="661"/>
      <c r="BP29" s="661"/>
      <c r="BQ29" s="661"/>
      <c r="BR29" s="661"/>
      <c r="BS29" s="662"/>
      <c r="BT29" s="662"/>
      <c r="BU29" s="662"/>
      <c r="BV29" s="662"/>
      <c r="BW29" s="662"/>
      <c r="BX29" s="662"/>
      <c r="BY29" s="662"/>
      <c r="BZ29" s="662"/>
      <c r="CA29" s="662"/>
      <c r="CB29" s="666"/>
      <c r="CD29" s="696" t="s">
        <v>298</v>
      </c>
      <c r="CE29" s="697"/>
      <c r="CF29" s="655" t="s">
        <v>70</v>
      </c>
      <c r="CG29" s="656"/>
      <c r="CH29" s="656"/>
      <c r="CI29" s="656"/>
      <c r="CJ29" s="656"/>
      <c r="CK29" s="656"/>
      <c r="CL29" s="656"/>
      <c r="CM29" s="656"/>
      <c r="CN29" s="656"/>
      <c r="CO29" s="656"/>
      <c r="CP29" s="656"/>
      <c r="CQ29" s="657"/>
      <c r="CR29" s="658">
        <v>2520056</v>
      </c>
      <c r="CS29" s="685"/>
      <c r="CT29" s="685"/>
      <c r="CU29" s="685"/>
      <c r="CV29" s="685"/>
      <c r="CW29" s="685"/>
      <c r="CX29" s="685"/>
      <c r="CY29" s="686"/>
      <c r="CZ29" s="663">
        <v>10.9</v>
      </c>
      <c r="DA29" s="687"/>
      <c r="DB29" s="687"/>
      <c r="DC29" s="693"/>
      <c r="DD29" s="667">
        <v>2495056</v>
      </c>
      <c r="DE29" s="685"/>
      <c r="DF29" s="685"/>
      <c r="DG29" s="685"/>
      <c r="DH29" s="685"/>
      <c r="DI29" s="685"/>
      <c r="DJ29" s="685"/>
      <c r="DK29" s="686"/>
      <c r="DL29" s="667">
        <v>2495056</v>
      </c>
      <c r="DM29" s="685"/>
      <c r="DN29" s="685"/>
      <c r="DO29" s="685"/>
      <c r="DP29" s="685"/>
      <c r="DQ29" s="685"/>
      <c r="DR29" s="685"/>
      <c r="DS29" s="685"/>
      <c r="DT29" s="685"/>
      <c r="DU29" s="685"/>
      <c r="DV29" s="686"/>
      <c r="DW29" s="663">
        <v>17.2</v>
      </c>
      <c r="DX29" s="687"/>
      <c r="DY29" s="687"/>
      <c r="DZ29" s="687"/>
      <c r="EA29" s="687"/>
      <c r="EB29" s="687"/>
      <c r="EC29" s="688"/>
    </row>
    <row r="30" spans="2:133" ht="11.25" customHeight="1" x14ac:dyDescent="0.25">
      <c r="B30" s="655" t="s">
        <v>299</v>
      </c>
      <c r="C30" s="656"/>
      <c r="D30" s="656"/>
      <c r="E30" s="656"/>
      <c r="F30" s="656"/>
      <c r="G30" s="656"/>
      <c r="H30" s="656"/>
      <c r="I30" s="656"/>
      <c r="J30" s="656"/>
      <c r="K30" s="656"/>
      <c r="L30" s="656"/>
      <c r="M30" s="656"/>
      <c r="N30" s="656"/>
      <c r="O30" s="656"/>
      <c r="P30" s="656"/>
      <c r="Q30" s="657"/>
      <c r="R30" s="658">
        <v>120058</v>
      </c>
      <c r="S30" s="659"/>
      <c r="T30" s="659"/>
      <c r="U30" s="659"/>
      <c r="V30" s="659"/>
      <c r="W30" s="659"/>
      <c r="X30" s="659"/>
      <c r="Y30" s="660"/>
      <c r="Z30" s="661">
        <v>0.5</v>
      </c>
      <c r="AA30" s="661"/>
      <c r="AB30" s="661"/>
      <c r="AC30" s="661"/>
      <c r="AD30" s="662">
        <v>23051</v>
      </c>
      <c r="AE30" s="662"/>
      <c r="AF30" s="662"/>
      <c r="AG30" s="662"/>
      <c r="AH30" s="662"/>
      <c r="AI30" s="662"/>
      <c r="AJ30" s="662"/>
      <c r="AK30" s="662"/>
      <c r="AL30" s="663">
        <v>0.2</v>
      </c>
      <c r="AM30" s="664"/>
      <c r="AN30" s="664"/>
      <c r="AO30" s="665"/>
      <c r="AP30" s="640" t="s">
        <v>217</v>
      </c>
      <c r="AQ30" s="641"/>
      <c r="AR30" s="641"/>
      <c r="AS30" s="641"/>
      <c r="AT30" s="641"/>
      <c r="AU30" s="641"/>
      <c r="AV30" s="641"/>
      <c r="AW30" s="641"/>
      <c r="AX30" s="641"/>
      <c r="AY30" s="641"/>
      <c r="AZ30" s="641"/>
      <c r="BA30" s="641"/>
      <c r="BB30" s="641"/>
      <c r="BC30" s="641"/>
      <c r="BD30" s="641"/>
      <c r="BE30" s="641"/>
      <c r="BF30" s="642"/>
      <c r="BG30" s="640" t="s">
        <v>300</v>
      </c>
      <c r="BH30" s="694"/>
      <c r="BI30" s="694"/>
      <c r="BJ30" s="694"/>
      <c r="BK30" s="694"/>
      <c r="BL30" s="694"/>
      <c r="BM30" s="694"/>
      <c r="BN30" s="694"/>
      <c r="BO30" s="694"/>
      <c r="BP30" s="694"/>
      <c r="BQ30" s="695"/>
      <c r="BR30" s="640" t="s">
        <v>301</v>
      </c>
      <c r="BS30" s="694"/>
      <c r="BT30" s="694"/>
      <c r="BU30" s="694"/>
      <c r="BV30" s="694"/>
      <c r="BW30" s="694"/>
      <c r="BX30" s="694"/>
      <c r="BY30" s="694"/>
      <c r="BZ30" s="694"/>
      <c r="CA30" s="694"/>
      <c r="CB30" s="695"/>
      <c r="CD30" s="698"/>
      <c r="CE30" s="699"/>
      <c r="CF30" s="655" t="s">
        <v>302</v>
      </c>
      <c r="CG30" s="656"/>
      <c r="CH30" s="656"/>
      <c r="CI30" s="656"/>
      <c r="CJ30" s="656"/>
      <c r="CK30" s="656"/>
      <c r="CL30" s="656"/>
      <c r="CM30" s="656"/>
      <c r="CN30" s="656"/>
      <c r="CO30" s="656"/>
      <c r="CP30" s="656"/>
      <c r="CQ30" s="657"/>
      <c r="CR30" s="658">
        <v>2472197</v>
      </c>
      <c r="CS30" s="659"/>
      <c r="CT30" s="659"/>
      <c r="CU30" s="659"/>
      <c r="CV30" s="659"/>
      <c r="CW30" s="659"/>
      <c r="CX30" s="659"/>
      <c r="CY30" s="660"/>
      <c r="CZ30" s="663">
        <v>10.7</v>
      </c>
      <c r="DA30" s="687"/>
      <c r="DB30" s="687"/>
      <c r="DC30" s="693"/>
      <c r="DD30" s="667">
        <v>2447197</v>
      </c>
      <c r="DE30" s="659"/>
      <c r="DF30" s="659"/>
      <c r="DG30" s="659"/>
      <c r="DH30" s="659"/>
      <c r="DI30" s="659"/>
      <c r="DJ30" s="659"/>
      <c r="DK30" s="660"/>
      <c r="DL30" s="667">
        <v>2447197</v>
      </c>
      <c r="DM30" s="659"/>
      <c r="DN30" s="659"/>
      <c r="DO30" s="659"/>
      <c r="DP30" s="659"/>
      <c r="DQ30" s="659"/>
      <c r="DR30" s="659"/>
      <c r="DS30" s="659"/>
      <c r="DT30" s="659"/>
      <c r="DU30" s="659"/>
      <c r="DV30" s="660"/>
      <c r="DW30" s="663">
        <v>16.8</v>
      </c>
      <c r="DX30" s="687"/>
      <c r="DY30" s="687"/>
      <c r="DZ30" s="687"/>
      <c r="EA30" s="687"/>
      <c r="EB30" s="687"/>
      <c r="EC30" s="688"/>
    </row>
    <row r="31" spans="2:133" ht="11.25" customHeight="1" x14ac:dyDescent="0.25">
      <c r="B31" s="655" t="s">
        <v>303</v>
      </c>
      <c r="C31" s="656"/>
      <c r="D31" s="656"/>
      <c r="E31" s="656"/>
      <c r="F31" s="656"/>
      <c r="G31" s="656"/>
      <c r="H31" s="656"/>
      <c r="I31" s="656"/>
      <c r="J31" s="656"/>
      <c r="K31" s="656"/>
      <c r="L31" s="656"/>
      <c r="M31" s="656"/>
      <c r="N31" s="656"/>
      <c r="O31" s="656"/>
      <c r="P31" s="656"/>
      <c r="Q31" s="657"/>
      <c r="R31" s="658">
        <v>51033</v>
      </c>
      <c r="S31" s="659"/>
      <c r="T31" s="659"/>
      <c r="U31" s="659"/>
      <c r="V31" s="659"/>
      <c r="W31" s="659"/>
      <c r="X31" s="659"/>
      <c r="Y31" s="660"/>
      <c r="Z31" s="661">
        <v>0.2</v>
      </c>
      <c r="AA31" s="661"/>
      <c r="AB31" s="661"/>
      <c r="AC31" s="661"/>
      <c r="AD31" s="662" t="s">
        <v>128</v>
      </c>
      <c r="AE31" s="662"/>
      <c r="AF31" s="662"/>
      <c r="AG31" s="662"/>
      <c r="AH31" s="662"/>
      <c r="AI31" s="662"/>
      <c r="AJ31" s="662"/>
      <c r="AK31" s="662"/>
      <c r="AL31" s="663" t="s">
        <v>128</v>
      </c>
      <c r="AM31" s="664"/>
      <c r="AN31" s="664"/>
      <c r="AO31" s="665"/>
      <c r="AP31" s="706" t="s">
        <v>304</v>
      </c>
      <c r="AQ31" s="707"/>
      <c r="AR31" s="707"/>
      <c r="AS31" s="707"/>
      <c r="AT31" s="712" t="s">
        <v>305</v>
      </c>
      <c r="AU31" s="356"/>
      <c r="AV31" s="356"/>
      <c r="AW31" s="356"/>
      <c r="AX31" s="644" t="s">
        <v>184</v>
      </c>
      <c r="AY31" s="645"/>
      <c r="AZ31" s="645"/>
      <c r="BA31" s="645"/>
      <c r="BB31" s="645"/>
      <c r="BC31" s="645"/>
      <c r="BD31" s="645"/>
      <c r="BE31" s="645"/>
      <c r="BF31" s="646"/>
      <c r="BG31" s="705">
        <v>98.8</v>
      </c>
      <c r="BH31" s="702"/>
      <c r="BI31" s="702"/>
      <c r="BJ31" s="702"/>
      <c r="BK31" s="702"/>
      <c r="BL31" s="702"/>
      <c r="BM31" s="653">
        <v>91</v>
      </c>
      <c r="BN31" s="702"/>
      <c r="BO31" s="702"/>
      <c r="BP31" s="702"/>
      <c r="BQ31" s="703"/>
      <c r="BR31" s="705">
        <v>98.7</v>
      </c>
      <c r="BS31" s="702"/>
      <c r="BT31" s="702"/>
      <c r="BU31" s="702"/>
      <c r="BV31" s="702"/>
      <c r="BW31" s="702"/>
      <c r="BX31" s="653">
        <v>91.2</v>
      </c>
      <c r="BY31" s="702"/>
      <c r="BZ31" s="702"/>
      <c r="CA31" s="702"/>
      <c r="CB31" s="703"/>
      <c r="CD31" s="698"/>
      <c r="CE31" s="699"/>
      <c r="CF31" s="655" t="s">
        <v>306</v>
      </c>
      <c r="CG31" s="656"/>
      <c r="CH31" s="656"/>
      <c r="CI31" s="656"/>
      <c r="CJ31" s="656"/>
      <c r="CK31" s="656"/>
      <c r="CL31" s="656"/>
      <c r="CM31" s="656"/>
      <c r="CN31" s="656"/>
      <c r="CO31" s="656"/>
      <c r="CP31" s="656"/>
      <c r="CQ31" s="657"/>
      <c r="CR31" s="658">
        <v>47859</v>
      </c>
      <c r="CS31" s="685"/>
      <c r="CT31" s="685"/>
      <c r="CU31" s="685"/>
      <c r="CV31" s="685"/>
      <c r="CW31" s="685"/>
      <c r="CX31" s="685"/>
      <c r="CY31" s="686"/>
      <c r="CZ31" s="663">
        <v>0.2</v>
      </c>
      <c r="DA31" s="687"/>
      <c r="DB31" s="687"/>
      <c r="DC31" s="693"/>
      <c r="DD31" s="667">
        <v>47859</v>
      </c>
      <c r="DE31" s="685"/>
      <c r="DF31" s="685"/>
      <c r="DG31" s="685"/>
      <c r="DH31" s="685"/>
      <c r="DI31" s="685"/>
      <c r="DJ31" s="685"/>
      <c r="DK31" s="686"/>
      <c r="DL31" s="667">
        <v>47859</v>
      </c>
      <c r="DM31" s="685"/>
      <c r="DN31" s="685"/>
      <c r="DO31" s="685"/>
      <c r="DP31" s="685"/>
      <c r="DQ31" s="685"/>
      <c r="DR31" s="685"/>
      <c r="DS31" s="685"/>
      <c r="DT31" s="685"/>
      <c r="DU31" s="685"/>
      <c r="DV31" s="686"/>
      <c r="DW31" s="663">
        <v>0.3</v>
      </c>
      <c r="DX31" s="687"/>
      <c r="DY31" s="687"/>
      <c r="DZ31" s="687"/>
      <c r="EA31" s="687"/>
      <c r="EB31" s="687"/>
      <c r="EC31" s="688"/>
    </row>
    <row r="32" spans="2:133" ht="11.25" customHeight="1" x14ac:dyDescent="0.25">
      <c r="B32" s="655" t="s">
        <v>307</v>
      </c>
      <c r="C32" s="656"/>
      <c r="D32" s="656"/>
      <c r="E32" s="656"/>
      <c r="F32" s="656"/>
      <c r="G32" s="656"/>
      <c r="H32" s="656"/>
      <c r="I32" s="656"/>
      <c r="J32" s="656"/>
      <c r="K32" s="656"/>
      <c r="L32" s="656"/>
      <c r="M32" s="656"/>
      <c r="N32" s="656"/>
      <c r="O32" s="656"/>
      <c r="P32" s="656"/>
      <c r="Q32" s="657"/>
      <c r="R32" s="658">
        <v>4328530</v>
      </c>
      <c r="S32" s="659"/>
      <c r="T32" s="659"/>
      <c r="U32" s="659"/>
      <c r="V32" s="659"/>
      <c r="W32" s="659"/>
      <c r="X32" s="659"/>
      <c r="Y32" s="660"/>
      <c r="Z32" s="661">
        <v>17.899999999999999</v>
      </c>
      <c r="AA32" s="661"/>
      <c r="AB32" s="661"/>
      <c r="AC32" s="661"/>
      <c r="AD32" s="662" t="s">
        <v>128</v>
      </c>
      <c r="AE32" s="662"/>
      <c r="AF32" s="662"/>
      <c r="AG32" s="662"/>
      <c r="AH32" s="662"/>
      <c r="AI32" s="662"/>
      <c r="AJ32" s="662"/>
      <c r="AK32" s="662"/>
      <c r="AL32" s="663" t="s">
        <v>128</v>
      </c>
      <c r="AM32" s="664"/>
      <c r="AN32" s="664"/>
      <c r="AO32" s="665"/>
      <c r="AP32" s="708"/>
      <c r="AQ32" s="709"/>
      <c r="AR32" s="709"/>
      <c r="AS32" s="709"/>
      <c r="AT32" s="713"/>
      <c r="AU32" s="211" t="s">
        <v>308</v>
      </c>
      <c r="AX32" s="655" t="s">
        <v>309</v>
      </c>
      <c r="AY32" s="656"/>
      <c r="AZ32" s="656"/>
      <c r="BA32" s="656"/>
      <c r="BB32" s="656"/>
      <c r="BC32" s="656"/>
      <c r="BD32" s="656"/>
      <c r="BE32" s="656"/>
      <c r="BF32" s="657"/>
      <c r="BG32" s="715">
        <v>99.2</v>
      </c>
      <c r="BH32" s="685"/>
      <c r="BI32" s="685"/>
      <c r="BJ32" s="685"/>
      <c r="BK32" s="685"/>
      <c r="BL32" s="685"/>
      <c r="BM32" s="664">
        <v>96.3</v>
      </c>
      <c r="BN32" s="685"/>
      <c r="BO32" s="685"/>
      <c r="BP32" s="685"/>
      <c r="BQ32" s="704"/>
      <c r="BR32" s="715">
        <v>99.1</v>
      </c>
      <c r="BS32" s="685"/>
      <c r="BT32" s="685"/>
      <c r="BU32" s="685"/>
      <c r="BV32" s="685"/>
      <c r="BW32" s="685"/>
      <c r="BX32" s="664">
        <v>96.6</v>
      </c>
      <c r="BY32" s="685"/>
      <c r="BZ32" s="685"/>
      <c r="CA32" s="685"/>
      <c r="CB32" s="704"/>
      <c r="CD32" s="700"/>
      <c r="CE32" s="701"/>
      <c r="CF32" s="655" t="s">
        <v>310</v>
      </c>
      <c r="CG32" s="656"/>
      <c r="CH32" s="656"/>
      <c r="CI32" s="656"/>
      <c r="CJ32" s="656"/>
      <c r="CK32" s="656"/>
      <c r="CL32" s="656"/>
      <c r="CM32" s="656"/>
      <c r="CN32" s="656"/>
      <c r="CO32" s="656"/>
      <c r="CP32" s="656"/>
      <c r="CQ32" s="657"/>
      <c r="CR32" s="658">
        <v>63</v>
      </c>
      <c r="CS32" s="659"/>
      <c r="CT32" s="659"/>
      <c r="CU32" s="659"/>
      <c r="CV32" s="659"/>
      <c r="CW32" s="659"/>
      <c r="CX32" s="659"/>
      <c r="CY32" s="660"/>
      <c r="CZ32" s="663">
        <v>0</v>
      </c>
      <c r="DA32" s="687"/>
      <c r="DB32" s="687"/>
      <c r="DC32" s="693"/>
      <c r="DD32" s="667">
        <v>63</v>
      </c>
      <c r="DE32" s="659"/>
      <c r="DF32" s="659"/>
      <c r="DG32" s="659"/>
      <c r="DH32" s="659"/>
      <c r="DI32" s="659"/>
      <c r="DJ32" s="659"/>
      <c r="DK32" s="660"/>
      <c r="DL32" s="667">
        <v>63</v>
      </c>
      <c r="DM32" s="659"/>
      <c r="DN32" s="659"/>
      <c r="DO32" s="659"/>
      <c r="DP32" s="659"/>
      <c r="DQ32" s="659"/>
      <c r="DR32" s="659"/>
      <c r="DS32" s="659"/>
      <c r="DT32" s="659"/>
      <c r="DU32" s="659"/>
      <c r="DV32" s="660"/>
      <c r="DW32" s="663">
        <v>0</v>
      </c>
      <c r="DX32" s="687"/>
      <c r="DY32" s="687"/>
      <c r="DZ32" s="687"/>
      <c r="EA32" s="687"/>
      <c r="EB32" s="687"/>
      <c r="EC32" s="688"/>
    </row>
    <row r="33" spans="2:133" ht="11.25" customHeight="1" x14ac:dyDescent="0.25">
      <c r="B33" s="689" t="s">
        <v>311</v>
      </c>
      <c r="C33" s="690"/>
      <c r="D33" s="690"/>
      <c r="E33" s="690"/>
      <c r="F33" s="690"/>
      <c r="G33" s="690"/>
      <c r="H33" s="690"/>
      <c r="I33" s="690"/>
      <c r="J33" s="690"/>
      <c r="K33" s="690"/>
      <c r="L33" s="690"/>
      <c r="M33" s="690"/>
      <c r="N33" s="690"/>
      <c r="O33" s="690"/>
      <c r="P33" s="690"/>
      <c r="Q33" s="691"/>
      <c r="R33" s="658" t="s">
        <v>128</v>
      </c>
      <c r="S33" s="659"/>
      <c r="T33" s="659"/>
      <c r="U33" s="659"/>
      <c r="V33" s="659"/>
      <c r="W33" s="659"/>
      <c r="X33" s="659"/>
      <c r="Y33" s="660"/>
      <c r="Z33" s="661" t="s">
        <v>128</v>
      </c>
      <c r="AA33" s="661"/>
      <c r="AB33" s="661"/>
      <c r="AC33" s="661"/>
      <c r="AD33" s="662" t="s">
        <v>128</v>
      </c>
      <c r="AE33" s="662"/>
      <c r="AF33" s="662"/>
      <c r="AG33" s="662"/>
      <c r="AH33" s="662"/>
      <c r="AI33" s="662"/>
      <c r="AJ33" s="662"/>
      <c r="AK33" s="662"/>
      <c r="AL33" s="663" t="s">
        <v>128</v>
      </c>
      <c r="AM33" s="664"/>
      <c r="AN33" s="664"/>
      <c r="AO33" s="665"/>
      <c r="AP33" s="710"/>
      <c r="AQ33" s="711"/>
      <c r="AR33" s="711"/>
      <c r="AS33" s="711"/>
      <c r="AT33" s="714"/>
      <c r="AU33" s="355"/>
      <c r="AV33" s="355"/>
      <c r="AW33" s="355"/>
      <c r="AX33" s="676" t="s">
        <v>312</v>
      </c>
      <c r="AY33" s="677"/>
      <c r="AZ33" s="677"/>
      <c r="BA33" s="677"/>
      <c r="BB33" s="677"/>
      <c r="BC33" s="677"/>
      <c r="BD33" s="677"/>
      <c r="BE33" s="677"/>
      <c r="BF33" s="678"/>
      <c r="BG33" s="716">
        <v>98.3</v>
      </c>
      <c r="BH33" s="717"/>
      <c r="BI33" s="717"/>
      <c r="BJ33" s="717"/>
      <c r="BK33" s="717"/>
      <c r="BL33" s="717"/>
      <c r="BM33" s="718">
        <v>86.1</v>
      </c>
      <c r="BN33" s="717"/>
      <c r="BO33" s="717"/>
      <c r="BP33" s="717"/>
      <c r="BQ33" s="719"/>
      <c r="BR33" s="716">
        <v>98.1</v>
      </c>
      <c r="BS33" s="717"/>
      <c r="BT33" s="717"/>
      <c r="BU33" s="717"/>
      <c r="BV33" s="717"/>
      <c r="BW33" s="717"/>
      <c r="BX33" s="718">
        <v>86</v>
      </c>
      <c r="BY33" s="717"/>
      <c r="BZ33" s="717"/>
      <c r="CA33" s="717"/>
      <c r="CB33" s="719"/>
      <c r="CD33" s="655" t="s">
        <v>313</v>
      </c>
      <c r="CE33" s="656"/>
      <c r="CF33" s="656"/>
      <c r="CG33" s="656"/>
      <c r="CH33" s="656"/>
      <c r="CI33" s="656"/>
      <c r="CJ33" s="656"/>
      <c r="CK33" s="656"/>
      <c r="CL33" s="656"/>
      <c r="CM33" s="656"/>
      <c r="CN33" s="656"/>
      <c r="CO33" s="656"/>
      <c r="CP33" s="656"/>
      <c r="CQ33" s="657"/>
      <c r="CR33" s="658">
        <v>9730732</v>
      </c>
      <c r="CS33" s="685"/>
      <c r="CT33" s="685"/>
      <c r="CU33" s="685"/>
      <c r="CV33" s="685"/>
      <c r="CW33" s="685"/>
      <c r="CX33" s="685"/>
      <c r="CY33" s="686"/>
      <c r="CZ33" s="663">
        <v>42</v>
      </c>
      <c r="DA33" s="687"/>
      <c r="DB33" s="687"/>
      <c r="DC33" s="693"/>
      <c r="DD33" s="667">
        <v>7844842</v>
      </c>
      <c r="DE33" s="685"/>
      <c r="DF33" s="685"/>
      <c r="DG33" s="685"/>
      <c r="DH33" s="685"/>
      <c r="DI33" s="685"/>
      <c r="DJ33" s="685"/>
      <c r="DK33" s="686"/>
      <c r="DL33" s="667">
        <v>4973260</v>
      </c>
      <c r="DM33" s="685"/>
      <c r="DN33" s="685"/>
      <c r="DO33" s="685"/>
      <c r="DP33" s="685"/>
      <c r="DQ33" s="685"/>
      <c r="DR33" s="685"/>
      <c r="DS33" s="685"/>
      <c r="DT33" s="685"/>
      <c r="DU33" s="685"/>
      <c r="DV33" s="686"/>
      <c r="DW33" s="663">
        <v>34.200000000000003</v>
      </c>
      <c r="DX33" s="687"/>
      <c r="DY33" s="687"/>
      <c r="DZ33" s="687"/>
      <c r="EA33" s="687"/>
      <c r="EB33" s="687"/>
      <c r="EC33" s="688"/>
    </row>
    <row r="34" spans="2:133" ht="11.25" customHeight="1" x14ac:dyDescent="0.25">
      <c r="B34" s="655" t="s">
        <v>314</v>
      </c>
      <c r="C34" s="656"/>
      <c r="D34" s="656"/>
      <c r="E34" s="656"/>
      <c r="F34" s="656"/>
      <c r="G34" s="656"/>
      <c r="H34" s="656"/>
      <c r="I34" s="656"/>
      <c r="J34" s="656"/>
      <c r="K34" s="656"/>
      <c r="L34" s="656"/>
      <c r="M34" s="656"/>
      <c r="N34" s="656"/>
      <c r="O34" s="656"/>
      <c r="P34" s="656"/>
      <c r="Q34" s="657"/>
      <c r="R34" s="658">
        <v>1631138</v>
      </c>
      <c r="S34" s="659"/>
      <c r="T34" s="659"/>
      <c r="U34" s="659"/>
      <c r="V34" s="659"/>
      <c r="W34" s="659"/>
      <c r="X34" s="659"/>
      <c r="Y34" s="660"/>
      <c r="Z34" s="661">
        <v>6.7</v>
      </c>
      <c r="AA34" s="661"/>
      <c r="AB34" s="661"/>
      <c r="AC34" s="661"/>
      <c r="AD34" s="662" t="s">
        <v>128</v>
      </c>
      <c r="AE34" s="662"/>
      <c r="AF34" s="662"/>
      <c r="AG34" s="662"/>
      <c r="AH34" s="662"/>
      <c r="AI34" s="662"/>
      <c r="AJ34" s="662"/>
      <c r="AK34" s="662"/>
      <c r="AL34" s="663" t="s">
        <v>128</v>
      </c>
      <c r="AM34" s="664"/>
      <c r="AN34" s="664"/>
      <c r="AO34" s="665"/>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315</v>
      </c>
      <c r="CE34" s="656"/>
      <c r="CF34" s="656"/>
      <c r="CG34" s="656"/>
      <c r="CH34" s="656"/>
      <c r="CI34" s="656"/>
      <c r="CJ34" s="656"/>
      <c r="CK34" s="656"/>
      <c r="CL34" s="656"/>
      <c r="CM34" s="656"/>
      <c r="CN34" s="656"/>
      <c r="CO34" s="656"/>
      <c r="CP34" s="656"/>
      <c r="CQ34" s="657"/>
      <c r="CR34" s="658">
        <v>3069092</v>
      </c>
      <c r="CS34" s="659"/>
      <c r="CT34" s="659"/>
      <c r="CU34" s="659"/>
      <c r="CV34" s="659"/>
      <c r="CW34" s="659"/>
      <c r="CX34" s="659"/>
      <c r="CY34" s="660"/>
      <c r="CZ34" s="663">
        <v>13.2</v>
      </c>
      <c r="DA34" s="687"/>
      <c r="DB34" s="687"/>
      <c r="DC34" s="693"/>
      <c r="DD34" s="667">
        <v>2350397</v>
      </c>
      <c r="DE34" s="659"/>
      <c r="DF34" s="659"/>
      <c r="DG34" s="659"/>
      <c r="DH34" s="659"/>
      <c r="DI34" s="659"/>
      <c r="DJ34" s="659"/>
      <c r="DK34" s="660"/>
      <c r="DL34" s="667">
        <v>1966448</v>
      </c>
      <c r="DM34" s="659"/>
      <c r="DN34" s="659"/>
      <c r="DO34" s="659"/>
      <c r="DP34" s="659"/>
      <c r="DQ34" s="659"/>
      <c r="DR34" s="659"/>
      <c r="DS34" s="659"/>
      <c r="DT34" s="659"/>
      <c r="DU34" s="659"/>
      <c r="DV34" s="660"/>
      <c r="DW34" s="663">
        <v>13.5</v>
      </c>
      <c r="DX34" s="687"/>
      <c r="DY34" s="687"/>
      <c r="DZ34" s="687"/>
      <c r="EA34" s="687"/>
      <c r="EB34" s="687"/>
      <c r="EC34" s="688"/>
    </row>
    <row r="35" spans="2:133" ht="11.25" customHeight="1" x14ac:dyDescent="0.25">
      <c r="B35" s="655" t="s">
        <v>316</v>
      </c>
      <c r="C35" s="656"/>
      <c r="D35" s="656"/>
      <c r="E35" s="656"/>
      <c r="F35" s="656"/>
      <c r="G35" s="656"/>
      <c r="H35" s="656"/>
      <c r="I35" s="656"/>
      <c r="J35" s="656"/>
      <c r="K35" s="656"/>
      <c r="L35" s="656"/>
      <c r="M35" s="656"/>
      <c r="N35" s="656"/>
      <c r="O35" s="656"/>
      <c r="P35" s="656"/>
      <c r="Q35" s="657"/>
      <c r="R35" s="658">
        <v>152368</v>
      </c>
      <c r="S35" s="659"/>
      <c r="T35" s="659"/>
      <c r="U35" s="659"/>
      <c r="V35" s="659"/>
      <c r="W35" s="659"/>
      <c r="X35" s="659"/>
      <c r="Y35" s="660"/>
      <c r="Z35" s="661">
        <v>0.6</v>
      </c>
      <c r="AA35" s="661"/>
      <c r="AB35" s="661"/>
      <c r="AC35" s="661"/>
      <c r="AD35" s="662">
        <v>9300</v>
      </c>
      <c r="AE35" s="662"/>
      <c r="AF35" s="662"/>
      <c r="AG35" s="662"/>
      <c r="AH35" s="662"/>
      <c r="AI35" s="662"/>
      <c r="AJ35" s="662"/>
      <c r="AK35" s="662"/>
      <c r="AL35" s="663">
        <v>0.1</v>
      </c>
      <c r="AM35" s="664"/>
      <c r="AN35" s="664"/>
      <c r="AO35" s="665"/>
      <c r="AP35" s="216"/>
      <c r="AQ35" s="640" t="s">
        <v>317</v>
      </c>
      <c r="AR35" s="641"/>
      <c r="AS35" s="641"/>
      <c r="AT35" s="641"/>
      <c r="AU35" s="641"/>
      <c r="AV35" s="641"/>
      <c r="AW35" s="641"/>
      <c r="AX35" s="641"/>
      <c r="AY35" s="641"/>
      <c r="AZ35" s="641"/>
      <c r="BA35" s="641"/>
      <c r="BB35" s="641"/>
      <c r="BC35" s="641"/>
      <c r="BD35" s="641"/>
      <c r="BE35" s="641"/>
      <c r="BF35" s="642"/>
      <c r="BG35" s="640" t="s">
        <v>318</v>
      </c>
      <c r="BH35" s="641"/>
      <c r="BI35" s="641"/>
      <c r="BJ35" s="641"/>
      <c r="BK35" s="641"/>
      <c r="BL35" s="641"/>
      <c r="BM35" s="641"/>
      <c r="BN35" s="641"/>
      <c r="BO35" s="641"/>
      <c r="BP35" s="641"/>
      <c r="BQ35" s="641"/>
      <c r="BR35" s="641"/>
      <c r="BS35" s="641"/>
      <c r="BT35" s="641"/>
      <c r="BU35" s="641"/>
      <c r="BV35" s="641"/>
      <c r="BW35" s="641"/>
      <c r="BX35" s="641"/>
      <c r="BY35" s="641"/>
      <c r="BZ35" s="641"/>
      <c r="CA35" s="641"/>
      <c r="CB35" s="642"/>
      <c r="CD35" s="655" t="s">
        <v>319</v>
      </c>
      <c r="CE35" s="656"/>
      <c r="CF35" s="656"/>
      <c r="CG35" s="656"/>
      <c r="CH35" s="656"/>
      <c r="CI35" s="656"/>
      <c r="CJ35" s="656"/>
      <c r="CK35" s="656"/>
      <c r="CL35" s="656"/>
      <c r="CM35" s="656"/>
      <c r="CN35" s="656"/>
      <c r="CO35" s="656"/>
      <c r="CP35" s="656"/>
      <c r="CQ35" s="657"/>
      <c r="CR35" s="658">
        <v>534558</v>
      </c>
      <c r="CS35" s="685"/>
      <c r="CT35" s="685"/>
      <c r="CU35" s="685"/>
      <c r="CV35" s="685"/>
      <c r="CW35" s="685"/>
      <c r="CX35" s="685"/>
      <c r="CY35" s="686"/>
      <c r="CZ35" s="663">
        <v>2.2999999999999998</v>
      </c>
      <c r="DA35" s="687"/>
      <c r="DB35" s="687"/>
      <c r="DC35" s="693"/>
      <c r="DD35" s="667">
        <v>481223</v>
      </c>
      <c r="DE35" s="685"/>
      <c r="DF35" s="685"/>
      <c r="DG35" s="685"/>
      <c r="DH35" s="685"/>
      <c r="DI35" s="685"/>
      <c r="DJ35" s="685"/>
      <c r="DK35" s="686"/>
      <c r="DL35" s="667">
        <v>296946</v>
      </c>
      <c r="DM35" s="685"/>
      <c r="DN35" s="685"/>
      <c r="DO35" s="685"/>
      <c r="DP35" s="685"/>
      <c r="DQ35" s="685"/>
      <c r="DR35" s="685"/>
      <c r="DS35" s="685"/>
      <c r="DT35" s="685"/>
      <c r="DU35" s="685"/>
      <c r="DV35" s="686"/>
      <c r="DW35" s="663">
        <v>2</v>
      </c>
      <c r="DX35" s="687"/>
      <c r="DY35" s="687"/>
      <c r="DZ35" s="687"/>
      <c r="EA35" s="687"/>
      <c r="EB35" s="687"/>
      <c r="EC35" s="688"/>
    </row>
    <row r="36" spans="2:133" ht="11.25" customHeight="1" x14ac:dyDescent="0.25">
      <c r="B36" s="655" t="s">
        <v>320</v>
      </c>
      <c r="C36" s="656"/>
      <c r="D36" s="656"/>
      <c r="E36" s="656"/>
      <c r="F36" s="656"/>
      <c r="G36" s="656"/>
      <c r="H36" s="656"/>
      <c r="I36" s="656"/>
      <c r="J36" s="656"/>
      <c r="K36" s="656"/>
      <c r="L36" s="656"/>
      <c r="M36" s="656"/>
      <c r="N36" s="656"/>
      <c r="O36" s="656"/>
      <c r="P36" s="656"/>
      <c r="Q36" s="657"/>
      <c r="R36" s="658">
        <v>119522</v>
      </c>
      <c r="S36" s="659"/>
      <c r="T36" s="659"/>
      <c r="U36" s="659"/>
      <c r="V36" s="659"/>
      <c r="W36" s="659"/>
      <c r="X36" s="659"/>
      <c r="Y36" s="660"/>
      <c r="Z36" s="661">
        <v>0.5</v>
      </c>
      <c r="AA36" s="661"/>
      <c r="AB36" s="661"/>
      <c r="AC36" s="661"/>
      <c r="AD36" s="662" t="s">
        <v>128</v>
      </c>
      <c r="AE36" s="662"/>
      <c r="AF36" s="662"/>
      <c r="AG36" s="662"/>
      <c r="AH36" s="662"/>
      <c r="AI36" s="662"/>
      <c r="AJ36" s="662"/>
      <c r="AK36" s="662"/>
      <c r="AL36" s="663" t="s">
        <v>128</v>
      </c>
      <c r="AM36" s="664"/>
      <c r="AN36" s="664"/>
      <c r="AO36" s="665"/>
      <c r="AP36" s="216"/>
      <c r="AQ36" s="720" t="s">
        <v>321</v>
      </c>
      <c r="AR36" s="721"/>
      <c r="AS36" s="721"/>
      <c r="AT36" s="721"/>
      <c r="AU36" s="721"/>
      <c r="AV36" s="721"/>
      <c r="AW36" s="721"/>
      <c r="AX36" s="721"/>
      <c r="AY36" s="722"/>
      <c r="AZ36" s="647">
        <v>3017410</v>
      </c>
      <c r="BA36" s="648"/>
      <c r="BB36" s="648"/>
      <c r="BC36" s="648"/>
      <c r="BD36" s="648"/>
      <c r="BE36" s="648"/>
      <c r="BF36" s="723"/>
      <c r="BG36" s="644" t="s">
        <v>322</v>
      </c>
      <c r="BH36" s="645"/>
      <c r="BI36" s="645"/>
      <c r="BJ36" s="645"/>
      <c r="BK36" s="645"/>
      <c r="BL36" s="645"/>
      <c r="BM36" s="645"/>
      <c r="BN36" s="645"/>
      <c r="BO36" s="645"/>
      <c r="BP36" s="645"/>
      <c r="BQ36" s="645"/>
      <c r="BR36" s="645"/>
      <c r="BS36" s="645"/>
      <c r="BT36" s="645"/>
      <c r="BU36" s="646"/>
      <c r="BV36" s="647">
        <v>56949</v>
      </c>
      <c r="BW36" s="648"/>
      <c r="BX36" s="648"/>
      <c r="BY36" s="648"/>
      <c r="BZ36" s="648"/>
      <c r="CA36" s="648"/>
      <c r="CB36" s="723"/>
      <c r="CD36" s="655" t="s">
        <v>323</v>
      </c>
      <c r="CE36" s="656"/>
      <c r="CF36" s="656"/>
      <c r="CG36" s="656"/>
      <c r="CH36" s="656"/>
      <c r="CI36" s="656"/>
      <c r="CJ36" s="656"/>
      <c r="CK36" s="656"/>
      <c r="CL36" s="656"/>
      <c r="CM36" s="656"/>
      <c r="CN36" s="656"/>
      <c r="CO36" s="656"/>
      <c r="CP36" s="656"/>
      <c r="CQ36" s="657"/>
      <c r="CR36" s="658">
        <v>2507930</v>
      </c>
      <c r="CS36" s="659"/>
      <c r="CT36" s="659"/>
      <c r="CU36" s="659"/>
      <c r="CV36" s="659"/>
      <c r="CW36" s="659"/>
      <c r="CX36" s="659"/>
      <c r="CY36" s="660"/>
      <c r="CZ36" s="663">
        <v>10.8</v>
      </c>
      <c r="DA36" s="687"/>
      <c r="DB36" s="687"/>
      <c r="DC36" s="693"/>
      <c r="DD36" s="667">
        <v>2046197</v>
      </c>
      <c r="DE36" s="659"/>
      <c r="DF36" s="659"/>
      <c r="DG36" s="659"/>
      <c r="DH36" s="659"/>
      <c r="DI36" s="659"/>
      <c r="DJ36" s="659"/>
      <c r="DK36" s="660"/>
      <c r="DL36" s="667">
        <v>1155560</v>
      </c>
      <c r="DM36" s="659"/>
      <c r="DN36" s="659"/>
      <c r="DO36" s="659"/>
      <c r="DP36" s="659"/>
      <c r="DQ36" s="659"/>
      <c r="DR36" s="659"/>
      <c r="DS36" s="659"/>
      <c r="DT36" s="659"/>
      <c r="DU36" s="659"/>
      <c r="DV36" s="660"/>
      <c r="DW36" s="663">
        <v>8</v>
      </c>
      <c r="DX36" s="687"/>
      <c r="DY36" s="687"/>
      <c r="DZ36" s="687"/>
      <c r="EA36" s="687"/>
      <c r="EB36" s="687"/>
      <c r="EC36" s="688"/>
    </row>
    <row r="37" spans="2:133" ht="11.25" customHeight="1" x14ac:dyDescent="0.25">
      <c r="B37" s="655" t="s">
        <v>324</v>
      </c>
      <c r="C37" s="656"/>
      <c r="D37" s="656"/>
      <c r="E37" s="656"/>
      <c r="F37" s="656"/>
      <c r="G37" s="656"/>
      <c r="H37" s="656"/>
      <c r="I37" s="656"/>
      <c r="J37" s="656"/>
      <c r="K37" s="656"/>
      <c r="L37" s="656"/>
      <c r="M37" s="656"/>
      <c r="N37" s="656"/>
      <c r="O37" s="656"/>
      <c r="P37" s="656"/>
      <c r="Q37" s="657"/>
      <c r="R37" s="658">
        <v>161646</v>
      </c>
      <c r="S37" s="659"/>
      <c r="T37" s="659"/>
      <c r="U37" s="659"/>
      <c r="V37" s="659"/>
      <c r="W37" s="659"/>
      <c r="X37" s="659"/>
      <c r="Y37" s="660"/>
      <c r="Z37" s="661">
        <v>0.7</v>
      </c>
      <c r="AA37" s="661"/>
      <c r="AB37" s="661"/>
      <c r="AC37" s="661"/>
      <c r="AD37" s="662" t="s">
        <v>128</v>
      </c>
      <c r="AE37" s="662"/>
      <c r="AF37" s="662"/>
      <c r="AG37" s="662"/>
      <c r="AH37" s="662"/>
      <c r="AI37" s="662"/>
      <c r="AJ37" s="662"/>
      <c r="AK37" s="662"/>
      <c r="AL37" s="663" t="s">
        <v>128</v>
      </c>
      <c r="AM37" s="664"/>
      <c r="AN37" s="664"/>
      <c r="AO37" s="665"/>
      <c r="AQ37" s="724" t="s">
        <v>325</v>
      </c>
      <c r="AR37" s="725"/>
      <c r="AS37" s="725"/>
      <c r="AT37" s="725"/>
      <c r="AU37" s="725"/>
      <c r="AV37" s="725"/>
      <c r="AW37" s="725"/>
      <c r="AX37" s="725"/>
      <c r="AY37" s="726"/>
      <c r="AZ37" s="658">
        <v>854246</v>
      </c>
      <c r="BA37" s="659"/>
      <c r="BB37" s="659"/>
      <c r="BC37" s="659"/>
      <c r="BD37" s="685"/>
      <c r="BE37" s="685"/>
      <c r="BF37" s="704"/>
      <c r="BG37" s="655" t="s">
        <v>326</v>
      </c>
      <c r="BH37" s="656"/>
      <c r="BI37" s="656"/>
      <c r="BJ37" s="656"/>
      <c r="BK37" s="656"/>
      <c r="BL37" s="656"/>
      <c r="BM37" s="656"/>
      <c r="BN37" s="656"/>
      <c r="BO37" s="656"/>
      <c r="BP37" s="656"/>
      <c r="BQ37" s="656"/>
      <c r="BR37" s="656"/>
      <c r="BS37" s="656"/>
      <c r="BT37" s="656"/>
      <c r="BU37" s="657"/>
      <c r="BV37" s="658">
        <v>-25306</v>
      </c>
      <c r="BW37" s="659"/>
      <c r="BX37" s="659"/>
      <c r="BY37" s="659"/>
      <c r="BZ37" s="659"/>
      <c r="CA37" s="659"/>
      <c r="CB37" s="668"/>
      <c r="CD37" s="655" t="s">
        <v>327</v>
      </c>
      <c r="CE37" s="656"/>
      <c r="CF37" s="656"/>
      <c r="CG37" s="656"/>
      <c r="CH37" s="656"/>
      <c r="CI37" s="656"/>
      <c r="CJ37" s="656"/>
      <c r="CK37" s="656"/>
      <c r="CL37" s="656"/>
      <c r="CM37" s="656"/>
      <c r="CN37" s="656"/>
      <c r="CO37" s="656"/>
      <c r="CP37" s="656"/>
      <c r="CQ37" s="657"/>
      <c r="CR37" s="658">
        <v>665719</v>
      </c>
      <c r="CS37" s="685"/>
      <c r="CT37" s="685"/>
      <c r="CU37" s="685"/>
      <c r="CV37" s="685"/>
      <c r="CW37" s="685"/>
      <c r="CX37" s="685"/>
      <c r="CY37" s="686"/>
      <c r="CZ37" s="663">
        <v>2.9</v>
      </c>
      <c r="DA37" s="687"/>
      <c r="DB37" s="687"/>
      <c r="DC37" s="693"/>
      <c r="DD37" s="667">
        <v>647819</v>
      </c>
      <c r="DE37" s="685"/>
      <c r="DF37" s="685"/>
      <c r="DG37" s="685"/>
      <c r="DH37" s="685"/>
      <c r="DI37" s="685"/>
      <c r="DJ37" s="685"/>
      <c r="DK37" s="686"/>
      <c r="DL37" s="667">
        <v>526294</v>
      </c>
      <c r="DM37" s="685"/>
      <c r="DN37" s="685"/>
      <c r="DO37" s="685"/>
      <c r="DP37" s="685"/>
      <c r="DQ37" s="685"/>
      <c r="DR37" s="685"/>
      <c r="DS37" s="685"/>
      <c r="DT37" s="685"/>
      <c r="DU37" s="685"/>
      <c r="DV37" s="686"/>
      <c r="DW37" s="663">
        <v>3.6</v>
      </c>
      <c r="DX37" s="687"/>
      <c r="DY37" s="687"/>
      <c r="DZ37" s="687"/>
      <c r="EA37" s="687"/>
      <c r="EB37" s="687"/>
      <c r="EC37" s="688"/>
    </row>
    <row r="38" spans="2:133" ht="11.25" customHeight="1" x14ac:dyDescent="0.25">
      <c r="B38" s="655" t="s">
        <v>328</v>
      </c>
      <c r="C38" s="656"/>
      <c r="D38" s="656"/>
      <c r="E38" s="656"/>
      <c r="F38" s="656"/>
      <c r="G38" s="656"/>
      <c r="H38" s="656"/>
      <c r="I38" s="656"/>
      <c r="J38" s="656"/>
      <c r="K38" s="656"/>
      <c r="L38" s="656"/>
      <c r="M38" s="656"/>
      <c r="N38" s="656"/>
      <c r="O38" s="656"/>
      <c r="P38" s="656"/>
      <c r="Q38" s="657"/>
      <c r="R38" s="658">
        <v>897603</v>
      </c>
      <c r="S38" s="659"/>
      <c r="T38" s="659"/>
      <c r="U38" s="659"/>
      <c r="V38" s="659"/>
      <c r="W38" s="659"/>
      <c r="X38" s="659"/>
      <c r="Y38" s="660"/>
      <c r="Z38" s="661">
        <v>3.7</v>
      </c>
      <c r="AA38" s="661"/>
      <c r="AB38" s="661"/>
      <c r="AC38" s="661"/>
      <c r="AD38" s="662" t="s">
        <v>128</v>
      </c>
      <c r="AE38" s="662"/>
      <c r="AF38" s="662"/>
      <c r="AG38" s="662"/>
      <c r="AH38" s="662"/>
      <c r="AI38" s="662"/>
      <c r="AJ38" s="662"/>
      <c r="AK38" s="662"/>
      <c r="AL38" s="663" t="s">
        <v>128</v>
      </c>
      <c r="AM38" s="664"/>
      <c r="AN38" s="664"/>
      <c r="AO38" s="665"/>
      <c r="AQ38" s="724" t="s">
        <v>329</v>
      </c>
      <c r="AR38" s="725"/>
      <c r="AS38" s="725"/>
      <c r="AT38" s="725"/>
      <c r="AU38" s="725"/>
      <c r="AV38" s="725"/>
      <c r="AW38" s="725"/>
      <c r="AX38" s="725"/>
      <c r="AY38" s="726"/>
      <c r="AZ38" s="658">
        <v>92458</v>
      </c>
      <c r="BA38" s="659"/>
      <c r="BB38" s="659"/>
      <c r="BC38" s="659"/>
      <c r="BD38" s="685"/>
      <c r="BE38" s="685"/>
      <c r="BF38" s="704"/>
      <c r="BG38" s="655" t="s">
        <v>330</v>
      </c>
      <c r="BH38" s="656"/>
      <c r="BI38" s="656"/>
      <c r="BJ38" s="656"/>
      <c r="BK38" s="656"/>
      <c r="BL38" s="656"/>
      <c r="BM38" s="656"/>
      <c r="BN38" s="656"/>
      <c r="BO38" s="656"/>
      <c r="BP38" s="656"/>
      <c r="BQ38" s="656"/>
      <c r="BR38" s="656"/>
      <c r="BS38" s="656"/>
      <c r="BT38" s="656"/>
      <c r="BU38" s="657"/>
      <c r="BV38" s="658">
        <v>6536</v>
      </c>
      <c r="BW38" s="659"/>
      <c r="BX38" s="659"/>
      <c r="BY38" s="659"/>
      <c r="BZ38" s="659"/>
      <c r="CA38" s="659"/>
      <c r="CB38" s="668"/>
      <c r="CD38" s="655" t="s">
        <v>331</v>
      </c>
      <c r="CE38" s="656"/>
      <c r="CF38" s="656"/>
      <c r="CG38" s="656"/>
      <c r="CH38" s="656"/>
      <c r="CI38" s="656"/>
      <c r="CJ38" s="656"/>
      <c r="CK38" s="656"/>
      <c r="CL38" s="656"/>
      <c r="CM38" s="656"/>
      <c r="CN38" s="656"/>
      <c r="CO38" s="656"/>
      <c r="CP38" s="656"/>
      <c r="CQ38" s="657"/>
      <c r="CR38" s="658">
        <v>2070706</v>
      </c>
      <c r="CS38" s="659"/>
      <c r="CT38" s="659"/>
      <c r="CU38" s="659"/>
      <c r="CV38" s="659"/>
      <c r="CW38" s="659"/>
      <c r="CX38" s="659"/>
      <c r="CY38" s="660"/>
      <c r="CZ38" s="663">
        <v>8.9</v>
      </c>
      <c r="DA38" s="687"/>
      <c r="DB38" s="687"/>
      <c r="DC38" s="693"/>
      <c r="DD38" s="667">
        <v>1695829</v>
      </c>
      <c r="DE38" s="659"/>
      <c r="DF38" s="659"/>
      <c r="DG38" s="659"/>
      <c r="DH38" s="659"/>
      <c r="DI38" s="659"/>
      <c r="DJ38" s="659"/>
      <c r="DK38" s="660"/>
      <c r="DL38" s="667">
        <v>1541356</v>
      </c>
      <c r="DM38" s="659"/>
      <c r="DN38" s="659"/>
      <c r="DO38" s="659"/>
      <c r="DP38" s="659"/>
      <c r="DQ38" s="659"/>
      <c r="DR38" s="659"/>
      <c r="DS38" s="659"/>
      <c r="DT38" s="659"/>
      <c r="DU38" s="659"/>
      <c r="DV38" s="660"/>
      <c r="DW38" s="663">
        <v>10.6</v>
      </c>
      <c r="DX38" s="687"/>
      <c r="DY38" s="687"/>
      <c r="DZ38" s="687"/>
      <c r="EA38" s="687"/>
      <c r="EB38" s="687"/>
      <c r="EC38" s="688"/>
    </row>
    <row r="39" spans="2:133" ht="11.25" customHeight="1" x14ac:dyDescent="0.25">
      <c r="B39" s="655" t="s">
        <v>332</v>
      </c>
      <c r="C39" s="656"/>
      <c r="D39" s="656"/>
      <c r="E39" s="656"/>
      <c r="F39" s="656"/>
      <c r="G39" s="656"/>
      <c r="H39" s="656"/>
      <c r="I39" s="656"/>
      <c r="J39" s="656"/>
      <c r="K39" s="656"/>
      <c r="L39" s="656"/>
      <c r="M39" s="656"/>
      <c r="N39" s="656"/>
      <c r="O39" s="656"/>
      <c r="P39" s="656"/>
      <c r="Q39" s="657"/>
      <c r="R39" s="658">
        <v>441424</v>
      </c>
      <c r="S39" s="659"/>
      <c r="T39" s="659"/>
      <c r="U39" s="659"/>
      <c r="V39" s="659"/>
      <c r="W39" s="659"/>
      <c r="X39" s="659"/>
      <c r="Y39" s="660"/>
      <c r="Z39" s="661">
        <v>1.8</v>
      </c>
      <c r="AA39" s="661"/>
      <c r="AB39" s="661"/>
      <c r="AC39" s="661"/>
      <c r="AD39" s="662">
        <v>90</v>
      </c>
      <c r="AE39" s="662"/>
      <c r="AF39" s="662"/>
      <c r="AG39" s="662"/>
      <c r="AH39" s="662"/>
      <c r="AI39" s="662"/>
      <c r="AJ39" s="662"/>
      <c r="AK39" s="662"/>
      <c r="AL39" s="663">
        <v>0</v>
      </c>
      <c r="AM39" s="664"/>
      <c r="AN39" s="664"/>
      <c r="AO39" s="665"/>
      <c r="AQ39" s="724" t="s">
        <v>333</v>
      </c>
      <c r="AR39" s="725"/>
      <c r="AS39" s="725"/>
      <c r="AT39" s="725"/>
      <c r="AU39" s="725"/>
      <c r="AV39" s="725"/>
      <c r="AW39" s="725"/>
      <c r="AX39" s="725"/>
      <c r="AY39" s="726"/>
      <c r="AZ39" s="658" t="s">
        <v>128</v>
      </c>
      <c r="BA39" s="659"/>
      <c r="BB39" s="659"/>
      <c r="BC39" s="659"/>
      <c r="BD39" s="685"/>
      <c r="BE39" s="685"/>
      <c r="BF39" s="704"/>
      <c r="BG39" s="655" t="s">
        <v>334</v>
      </c>
      <c r="BH39" s="656"/>
      <c r="BI39" s="656"/>
      <c r="BJ39" s="656"/>
      <c r="BK39" s="656"/>
      <c r="BL39" s="656"/>
      <c r="BM39" s="656"/>
      <c r="BN39" s="656"/>
      <c r="BO39" s="656"/>
      <c r="BP39" s="656"/>
      <c r="BQ39" s="656"/>
      <c r="BR39" s="656"/>
      <c r="BS39" s="656"/>
      <c r="BT39" s="656"/>
      <c r="BU39" s="657"/>
      <c r="BV39" s="658">
        <v>9970</v>
      </c>
      <c r="BW39" s="659"/>
      <c r="BX39" s="659"/>
      <c r="BY39" s="659"/>
      <c r="BZ39" s="659"/>
      <c r="CA39" s="659"/>
      <c r="CB39" s="668"/>
      <c r="CD39" s="655" t="s">
        <v>335</v>
      </c>
      <c r="CE39" s="656"/>
      <c r="CF39" s="656"/>
      <c r="CG39" s="656"/>
      <c r="CH39" s="656"/>
      <c r="CI39" s="656"/>
      <c r="CJ39" s="656"/>
      <c r="CK39" s="656"/>
      <c r="CL39" s="656"/>
      <c r="CM39" s="656"/>
      <c r="CN39" s="656"/>
      <c r="CO39" s="656"/>
      <c r="CP39" s="656"/>
      <c r="CQ39" s="657"/>
      <c r="CR39" s="658">
        <v>764401</v>
      </c>
      <c r="CS39" s="685"/>
      <c r="CT39" s="685"/>
      <c r="CU39" s="685"/>
      <c r="CV39" s="685"/>
      <c r="CW39" s="685"/>
      <c r="CX39" s="685"/>
      <c r="CY39" s="686"/>
      <c r="CZ39" s="663">
        <v>3.3</v>
      </c>
      <c r="DA39" s="687"/>
      <c r="DB39" s="687"/>
      <c r="DC39" s="693"/>
      <c r="DD39" s="667">
        <v>764313</v>
      </c>
      <c r="DE39" s="685"/>
      <c r="DF39" s="685"/>
      <c r="DG39" s="685"/>
      <c r="DH39" s="685"/>
      <c r="DI39" s="685"/>
      <c r="DJ39" s="685"/>
      <c r="DK39" s="686"/>
      <c r="DL39" s="667" t="s">
        <v>128</v>
      </c>
      <c r="DM39" s="685"/>
      <c r="DN39" s="685"/>
      <c r="DO39" s="685"/>
      <c r="DP39" s="685"/>
      <c r="DQ39" s="685"/>
      <c r="DR39" s="685"/>
      <c r="DS39" s="685"/>
      <c r="DT39" s="685"/>
      <c r="DU39" s="685"/>
      <c r="DV39" s="686"/>
      <c r="DW39" s="663" t="s">
        <v>128</v>
      </c>
      <c r="DX39" s="687"/>
      <c r="DY39" s="687"/>
      <c r="DZ39" s="687"/>
      <c r="EA39" s="687"/>
      <c r="EB39" s="687"/>
      <c r="EC39" s="688"/>
    </row>
    <row r="40" spans="2:133" ht="11.25" customHeight="1" x14ac:dyDescent="0.25">
      <c r="B40" s="655" t="s">
        <v>336</v>
      </c>
      <c r="C40" s="656"/>
      <c r="D40" s="656"/>
      <c r="E40" s="656"/>
      <c r="F40" s="656"/>
      <c r="G40" s="656"/>
      <c r="H40" s="656"/>
      <c r="I40" s="656"/>
      <c r="J40" s="656"/>
      <c r="K40" s="656"/>
      <c r="L40" s="656"/>
      <c r="M40" s="656"/>
      <c r="N40" s="656"/>
      <c r="O40" s="656"/>
      <c r="P40" s="656"/>
      <c r="Q40" s="657"/>
      <c r="R40" s="658">
        <v>1358292</v>
      </c>
      <c r="S40" s="659"/>
      <c r="T40" s="659"/>
      <c r="U40" s="659"/>
      <c r="V40" s="659"/>
      <c r="W40" s="659"/>
      <c r="X40" s="659"/>
      <c r="Y40" s="660"/>
      <c r="Z40" s="661">
        <v>5.6</v>
      </c>
      <c r="AA40" s="661"/>
      <c r="AB40" s="661"/>
      <c r="AC40" s="661"/>
      <c r="AD40" s="662" t="s">
        <v>128</v>
      </c>
      <c r="AE40" s="662"/>
      <c r="AF40" s="662"/>
      <c r="AG40" s="662"/>
      <c r="AH40" s="662"/>
      <c r="AI40" s="662"/>
      <c r="AJ40" s="662"/>
      <c r="AK40" s="662"/>
      <c r="AL40" s="663" t="s">
        <v>128</v>
      </c>
      <c r="AM40" s="664"/>
      <c r="AN40" s="664"/>
      <c r="AO40" s="665"/>
      <c r="AQ40" s="724" t="s">
        <v>337</v>
      </c>
      <c r="AR40" s="725"/>
      <c r="AS40" s="725"/>
      <c r="AT40" s="725"/>
      <c r="AU40" s="725"/>
      <c r="AV40" s="725"/>
      <c r="AW40" s="725"/>
      <c r="AX40" s="725"/>
      <c r="AY40" s="726"/>
      <c r="AZ40" s="658" t="s">
        <v>128</v>
      </c>
      <c r="BA40" s="659"/>
      <c r="BB40" s="659"/>
      <c r="BC40" s="659"/>
      <c r="BD40" s="685"/>
      <c r="BE40" s="685"/>
      <c r="BF40" s="704"/>
      <c r="BG40" s="708" t="s">
        <v>338</v>
      </c>
      <c r="BH40" s="709"/>
      <c r="BI40" s="709"/>
      <c r="BJ40" s="709"/>
      <c r="BK40" s="709"/>
      <c r="BL40" s="361"/>
      <c r="BM40" s="656" t="s">
        <v>339</v>
      </c>
      <c r="BN40" s="656"/>
      <c r="BO40" s="656"/>
      <c r="BP40" s="656"/>
      <c r="BQ40" s="656"/>
      <c r="BR40" s="656"/>
      <c r="BS40" s="656"/>
      <c r="BT40" s="656"/>
      <c r="BU40" s="657"/>
      <c r="BV40" s="658">
        <v>95</v>
      </c>
      <c r="BW40" s="659"/>
      <c r="BX40" s="659"/>
      <c r="BY40" s="659"/>
      <c r="BZ40" s="659"/>
      <c r="CA40" s="659"/>
      <c r="CB40" s="668"/>
      <c r="CD40" s="655" t="s">
        <v>340</v>
      </c>
      <c r="CE40" s="656"/>
      <c r="CF40" s="656"/>
      <c r="CG40" s="656"/>
      <c r="CH40" s="656"/>
      <c r="CI40" s="656"/>
      <c r="CJ40" s="656"/>
      <c r="CK40" s="656"/>
      <c r="CL40" s="656"/>
      <c r="CM40" s="656"/>
      <c r="CN40" s="656"/>
      <c r="CO40" s="656"/>
      <c r="CP40" s="656"/>
      <c r="CQ40" s="657"/>
      <c r="CR40" s="658">
        <v>784045</v>
      </c>
      <c r="CS40" s="659"/>
      <c r="CT40" s="659"/>
      <c r="CU40" s="659"/>
      <c r="CV40" s="659"/>
      <c r="CW40" s="659"/>
      <c r="CX40" s="659"/>
      <c r="CY40" s="660"/>
      <c r="CZ40" s="663">
        <v>3.4</v>
      </c>
      <c r="DA40" s="687"/>
      <c r="DB40" s="687"/>
      <c r="DC40" s="693"/>
      <c r="DD40" s="667">
        <v>506883</v>
      </c>
      <c r="DE40" s="659"/>
      <c r="DF40" s="659"/>
      <c r="DG40" s="659"/>
      <c r="DH40" s="659"/>
      <c r="DI40" s="659"/>
      <c r="DJ40" s="659"/>
      <c r="DK40" s="660"/>
      <c r="DL40" s="667">
        <v>12950</v>
      </c>
      <c r="DM40" s="659"/>
      <c r="DN40" s="659"/>
      <c r="DO40" s="659"/>
      <c r="DP40" s="659"/>
      <c r="DQ40" s="659"/>
      <c r="DR40" s="659"/>
      <c r="DS40" s="659"/>
      <c r="DT40" s="659"/>
      <c r="DU40" s="659"/>
      <c r="DV40" s="660"/>
      <c r="DW40" s="663">
        <v>0.1</v>
      </c>
      <c r="DX40" s="687"/>
      <c r="DY40" s="687"/>
      <c r="DZ40" s="687"/>
      <c r="EA40" s="687"/>
      <c r="EB40" s="687"/>
      <c r="EC40" s="688"/>
    </row>
    <row r="41" spans="2:133" ht="11.25" customHeight="1" x14ac:dyDescent="0.25">
      <c r="B41" s="655" t="s">
        <v>341</v>
      </c>
      <c r="C41" s="656"/>
      <c r="D41" s="656"/>
      <c r="E41" s="656"/>
      <c r="F41" s="656"/>
      <c r="G41" s="656"/>
      <c r="H41" s="656"/>
      <c r="I41" s="656"/>
      <c r="J41" s="656"/>
      <c r="K41" s="656"/>
      <c r="L41" s="656"/>
      <c r="M41" s="656"/>
      <c r="N41" s="656"/>
      <c r="O41" s="656"/>
      <c r="P41" s="656"/>
      <c r="Q41" s="657"/>
      <c r="R41" s="658" t="s">
        <v>128</v>
      </c>
      <c r="S41" s="659"/>
      <c r="T41" s="659"/>
      <c r="U41" s="659"/>
      <c r="V41" s="659"/>
      <c r="W41" s="659"/>
      <c r="X41" s="659"/>
      <c r="Y41" s="660"/>
      <c r="Z41" s="661" t="s">
        <v>128</v>
      </c>
      <c r="AA41" s="661"/>
      <c r="AB41" s="661"/>
      <c r="AC41" s="661"/>
      <c r="AD41" s="662" t="s">
        <v>128</v>
      </c>
      <c r="AE41" s="662"/>
      <c r="AF41" s="662"/>
      <c r="AG41" s="662"/>
      <c r="AH41" s="662"/>
      <c r="AI41" s="662"/>
      <c r="AJ41" s="662"/>
      <c r="AK41" s="662"/>
      <c r="AL41" s="663" t="s">
        <v>128</v>
      </c>
      <c r="AM41" s="664"/>
      <c r="AN41" s="664"/>
      <c r="AO41" s="665"/>
      <c r="AQ41" s="724" t="s">
        <v>342</v>
      </c>
      <c r="AR41" s="725"/>
      <c r="AS41" s="725"/>
      <c r="AT41" s="725"/>
      <c r="AU41" s="725"/>
      <c r="AV41" s="725"/>
      <c r="AW41" s="725"/>
      <c r="AX41" s="725"/>
      <c r="AY41" s="726"/>
      <c r="AZ41" s="658">
        <v>435608</v>
      </c>
      <c r="BA41" s="659"/>
      <c r="BB41" s="659"/>
      <c r="BC41" s="659"/>
      <c r="BD41" s="685"/>
      <c r="BE41" s="685"/>
      <c r="BF41" s="704"/>
      <c r="BG41" s="708"/>
      <c r="BH41" s="709"/>
      <c r="BI41" s="709"/>
      <c r="BJ41" s="709"/>
      <c r="BK41" s="709"/>
      <c r="BL41" s="361"/>
      <c r="BM41" s="656" t="s">
        <v>343</v>
      </c>
      <c r="BN41" s="656"/>
      <c r="BO41" s="656"/>
      <c r="BP41" s="656"/>
      <c r="BQ41" s="656"/>
      <c r="BR41" s="656"/>
      <c r="BS41" s="656"/>
      <c r="BT41" s="656"/>
      <c r="BU41" s="657"/>
      <c r="BV41" s="658" t="s">
        <v>128</v>
      </c>
      <c r="BW41" s="659"/>
      <c r="BX41" s="659"/>
      <c r="BY41" s="659"/>
      <c r="BZ41" s="659"/>
      <c r="CA41" s="659"/>
      <c r="CB41" s="668"/>
      <c r="CD41" s="655" t="s">
        <v>344</v>
      </c>
      <c r="CE41" s="656"/>
      <c r="CF41" s="656"/>
      <c r="CG41" s="656"/>
      <c r="CH41" s="656"/>
      <c r="CI41" s="656"/>
      <c r="CJ41" s="656"/>
      <c r="CK41" s="656"/>
      <c r="CL41" s="656"/>
      <c r="CM41" s="656"/>
      <c r="CN41" s="656"/>
      <c r="CO41" s="656"/>
      <c r="CP41" s="656"/>
      <c r="CQ41" s="657"/>
      <c r="CR41" s="658" t="s">
        <v>128</v>
      </c>
      <c r="CS41" s="685"/>
      <c r="CT41" s="685"/>
      <c r="CU41" s="685"/>
      <c r="CV41" s="685"/>
      <c r="CW41" s="685"/>
      <c r="CX41" s="685"/>
      <c r="CY41" s="686"/>
      <c r="CZ41" s="663" t="s">
        <v>128</v>
      </c>
      <c r="DA41" s="687"/>
      <c r="DB41" s="687"/>
      <c r="DC41" s="693"/>
      <c r="DD41" s="667" t="s">
        <v>128</v>
      </c>
      <c r="DE41" s="685"/>
      <c r="DF41" s="685"/>
      <c r="DG41" s="685"/>
      <c r="DH41" s="685"/>
      <c r="DI41" s="685"/>
      <c r="DJ41" s="685"/>
      <c r="DK41" s="686"/>
      <c r="DL41" s="733"/>
      <c r="DM41" s="734"/>
      <c r="DN41" s="734"/>
      <c r="DO41" s="734"/>
      <c r="DP41" s="734"/>
      <c r="DQ41" s="734"/>
      <c r="DR41" s="734"/>
      <c r="DS41" s="734"/>
      <c r="DT41" s="734"/>
      <c r="DU41" s="734"/>
      <c r="DV41" s="735"/>
      <c r="DW41" s="727"/>
      <c r="DX41" s="728"/>
      <c r="DY41" s="728"/>
      <c r="DZ41" s="728"/>
      <c r="EA41" s="728"/>
      <c r="EB41" s="728"/>
      <c r="EC41" s="729"/>
    </row>
    <row r="42" spans="2:133" ht="11.25" customHeight="1" x14ac:dyDescent="0.25">
      <c r="B42" s="655" t="s">
        <v>345</v>
      </c>
      <c r="C42" s="656"/>
      <c r="D42" s="656"/>
      <c r="E42" s="656"/>
      <c r="F42" s="656"/>
      <c r="G42" s="656"/>
      <c r="H42" s="656"/>
      <c r="I42" s="656"/>
      <c r="J42" s="656"/>
      <c r="K42" s="656"/>
      <c r="L42" s="656"/>
      <c r="M42" s="656"/>
      <c r="N42" s="656"/>
      <c r="O42" s="656"/>
      <c r="P42" s="656"/>
      <c r="Q42" s="657"/>
      <c r="R42" s="658" t="s">
        <v>128</v>
      </c>
      <c r="S42" s="659"/>
      <c r="T42" s="659"/>
      <c r="U42" s="659"/>
      <c r="V42" s="659"/>
      <c r="W42" s="659"/>
      <c r="X42" s="659"/>
      <c r="Y42" s="660"/>
      <c r="Z42" s="661" t="s">
        <v>128</v>
      </c>
      <c r="AA42" s="661"/>
      <c r="AB42" s="661"/>
      <c r="AC42" s="661"/>
      <c r="AD42" s="662" t="s">
        <v>128</v>
      </c>
      <c r="AE42" s="662"/>
      <c r="AF42" s="662"/>
      <c r="AG42" s="662"/>
      <c r="AH42" s="662"/>
      <c r="AI42" s="662"/>
      <c r="AJ42" s="662"/>
      <c r="AK42" s="662"/>
      <c r="AL42" s="663" t="s">
        <v>128</v>
      </c>
      <c r="AM42" s="664"/>
      <c r="AN42" s="664"/>
      <c r="AO42" s="665"/>
      <c r="AQ42" s="730" t="s">
        <v>346</v>
      </c>
      <c r="AR42" s="731"/>
      <c r="AS42" s="731"/>
      <c r="AT42" s="731"/>
      <c r="AU42" s="731"/>
      <c r="AV42" s="731"/>
      <c r="AW42" s="731"/>
      <c r="AX42" s="731"/>
      <c r="AY42" s="732"/>
      <c r="AZ42" s="736">
        <v>1635098</v>
      </c>
      <c r="BA42" s="737"/>
      <c r="BB42" s="737"/>
      <c r="BC42" s="737"/>
      <c r="BD42" s="717"/>
      <c r="BE42" s="717"/>
      <c r="BF42" s="719"/>
      <c r="BG42" s="710"/>
      <c r="BH42" s="711"/>
      <c r="BI42" s="711"/>
      <c r="BJ42" s="711"/>
      <c r="BK42" s="711"/>
      <c r="BL42" s="357"/>
      <c r="BM42" s="677" t="s">
        <v>347</v>
      </c>
      <c r="BN42" s="677"/>
      <c r="BO42" s="677"/>
      <c r="BP42" s="677"/>
      <c r="BQ42" s="677"/>
      <c r="BR42" s="677"/>
      <c r="BS42" s="677"/>
      <c r="BT42" s="677"/>
      <c r="BU42" s="678"/>
      <c r="BV42" s="736">
        <v>363</v>
      </c>
      <c r="BW42" s="737"/>
      <c r="BX42" s="737"/>
      <c r="BY42" s="737"/>
      <c r="BZ42" s="737"/>
      <c r="CA42" s="737"/>
      <c r="CB42" s="743"/>
      <c r="CD42" s="655" t="s">
        <v>348</v>
      </c>
      <c r="CE42" s="656"/>
      <c r="CF42" s="656"/>
      <c r="CG42" s="656"/>
      <c r="CH42" s="656"/>
      <c r="CI42" s="656"/>
      <c r="CJ42" s="656"/>
      <c r="CK42" s="656"/>
      <c r="CL42" s="656"/>
      <c r="CM42" s="656"/>
      <c r="CN42" s="656"/>
      <c r="CO42" s="656"/>
      <c r="CP42" s="656"/>
      <c r="CQ42" s="657"/>
      <c r="CR42" s="658">
        <v>2222094</v>
      </c>
      <c r="CS42" s="685"/>
      <c r="CT42" s="685"/>
      <c r="CU42" s="685"/>
      <c r="CV42" s="685"/>
      <c r="CW42" s="685"/>
      <c r="CX42" s="685"/>
      <c r="CY42" s="686"/>
      <c r="CZ42" s="663">
        <v>9.6</v>
      </c>
      <c r="DA42" s="687"/>
      <c r="DB42" s="687"/>
      <c r="DC42" s="693"/>
      <c r="DD42" s="667">
        <v>822718</v>
      </c>
      <c r="DE42" s="685"/>
      <c r="DF42" s="685"/>
      <c r="DG42" s="685"/>
      <c r="DH42" s="685"/>
      <c r="DI42" s="685"/>
      <c r="DJ42" s="685"/>
      <c r="DK42" s="686"/>
      <c r="DL42" s="733"/>
      <c r="DM42" s="734"/>
      <c r="DN42" s="734"/>
      <c r="DO42" s="734"/>
      <c r="DP42" s="734"/>
      <c r="DQ42" s="734"/>
      <c r="DR42" s="734"/>
      <c r="DS42" s="734"/>
      <c r="DT42" s="734"/>
      <c r="DU42" s="734"/>
      <c r="DV42" s="735"/>
      <c r="DW42" s="727"/>
      <c r="DX42" s="728"/>
      <c r="DY42" s="728"/>
      <c r="DZ42" s="728"/>
      <c r="EA42" s="728"/>
      <c r="EB42" s="728"/>
      <c r="EC42" s="729"/>
    </row>
    <row r="43" spans="2:133" ht="11.25" customHeight="1" x14ac:dyDescent="0.25">
      <c r="B43" s="655" t="s">
        <v>349</v>
      </c>
      <c r="C43" s="656"/>
      <c r="D43" s="656"/>
      <c r="E43" s="656"/>
      <c r="F43" s="656"/>
      <c r="G43" s="656"/>
      <c r="H43" s="656"/>
      <c r="I43" s="656"/>
      <c r="J43" s="656"/>
      <c r="K43" s="656"/>
      <c r="L43" s="656"/>
      <c r="M43" s="656"/>
      <c r="N43" s="656"/>
      <c r="O43" s="656"/>
      <c r="P43" s="656"/>
      <c r="Q43" s="657"/>
      <c r="R43" s="658">
        <v>493192</v>
      </c>
      <c r="S43" s="659"/>
      <c r="T43" s="659"/>
      <c r="U43" s="659"/>
      <c r="V43" s="659"/>
      <c r="W43" s="659"/>
      <c r="X43" s="659"/>
      <c r="Y43" s="660"/>
      <c r="Z43" s="661">
        <v>2</v>
      </c>
      <c r="AA43" s="661"/>
      <c r="AB43" s="661"/>
      <c r="AC43" s="661"/>
      <c r="AD43" s="662" t="s">
        <v>128</v>
      </c>
      <c r="AE43" s="662"/>
      <c r="AF43" s="662"/>
      <c r="AG43" s="662"/>
      <c r="AH43" s="662"/>
      <c r="AI43" s="662"/>
      <c r="AJ43" s="662"/>
      <c r="AK43" s="662"/>
      <c r="AL43" s="663" t="s">
        <v>128</v>
      </c>
      <c r="AM43" s="664"/>
      <c r="AN43" s="664"/>
      <c r="AO43" s="665"/>
      <c r="CD43" s="655" t="s">
        <v>350</v>
      </c>
      <c r="CE43" s="656"/>
      <c r="CF43" s="656"/>
      <c r="CG43" s="656"/>
      <c r="CH43" s="656"/>
      <c r="CI43" s="656"/>
      <c r="CJ43" s="656"/>
      <c r="CK43" s="656"/>
      <c r="CL43" s="656"/>
      <c r="CM43" s="656"/>
      <c r="CN43" s="656"/>
      <c r="CO43" s="656"/>
      <c r="CP43" s="656"/>
      <c r="CQ43" s="657"/>
      <c r="CR43" s="658">
        <v>91266</v>
      </c>
      <c r="CS43" s="685"/>
      <c r="CT43" s="685"/>
      <c r="CU43" s="685"/>
      <c r="CV43" s="685"/>
      <c r="CW43" s="685"/>
      <c r="CX43" s="685"/>
      <c r="CY43" s="686"/>
      <c r="CZ43" s="663">
        <v>0.4</v>
      </c>
      <c r="DA43" s="687"/>
      <c r="DB43" s="687"/>
      <c r="DC43" s="693"/>
      <c r="DD43" s="667">
        <v>91266</v>
      </c>
      <c r="DE43" s="685"/>
      <c r="DF43" s="685"/>
      <c r="DG43" s="685"/>
      <c r="DH43" s="685"/>
      <c r="DI43" s="685"/>
      <c r="DJ43" s="685"/>
      <c r="DK43" s="686"/>
      <c r="DL43" s="733"/>
      <c r="DM43" s="734"/>
      <c r="DN43" s="734"/>
      <c r="DO43" s="734"/>
      <c r="DP43" s="734"/>
      <c r="DQ43" s="734"/>
      <c r="DR43" s="734"/>
      <c r="DS43" s="734"/>
      <c r="DT43" s="734"/>
      <c r="DU43" s="734"/>
      <c r="DV43" s="735"/>
      <c r="DW43" s="727"/>
      <c r="DX43" s="728"/>
      <c r="DY43" s="728"/>
      <c r="DZ43" s="728"/>
      <c r="EA43" s="728"/>
      <c r="EB43" s="728"/>
      <c r="EC43" s="729"/>
    </row>
    <row r="44" spans="2:133" ht="11.25" customHeight="1" x14ac:dyDescent="0.25">
      <c r="B44" s="676" t="s">
        <v>351</v>
      </c>
      <c r="C44" s="677"/>
      <c r="D44" s="677"/>
      <c r="E44" s="677"/>
      <c r="F44" s="677"/>
      <c r="G44" s="677"/>
      <c r="H44" s="677"/>
      <c r="I44" s="677"/>
      <c r="J44" s="677"/>
      <c r="K44" s="677"/>
      <c r="L44" s="677"/>
      <c r="M44" s="677"/>
      <c r="N44" s="677"/>
      <c r="O44" s="677"/>
      <c r="P44" s="677"/>
      <c r="Q44" s="678"/>
      <c r="R44" s="736">
        <v>24196326</v>
      </c>
      <c r="S44" s="737"/>
      <c r="T44" s="737"/>
      <c r="U44" s="737"/>
      <c r="V44" s="737"/>
      <c r="W44" s="737"/>
      <c r="X44" s="737"/>
      <c r="Y44" s="738"/>
      <c r="Z44" s="739">
        <v>100</v>
      </c>
      <c r="AA44" s="739"/>
      <c r="AB44" s="739"/>
      <c r="AC44" s="739"/>
      <c r="AD44" s="740">
        <v>14037881</v>
      </c>
      <c r="AE44" s="740"/>
      <c r="AF44" s="740"/>
      <c r="AG44" s="740"/>
      <c r="AH44" s="740"/>
      <c r="AI44" s="740"/>
      <c r="AJ44" s="740"/>
      <c r="AK44" s="740"/>
      <c r="AL44" s="741">
        <v>100</v>
      </c>
      <c r="AM44" s="718"/>
      <c r="AN44" s="718"/>
      <c r="AO44" s="742"/>
      <c r="CD44" s="696" t="s">
        <v>298</v>
      </c>
      <c r="CE44" s="697"/>
      <c r="CF44" s="655" t="s">
        <v>352</v>
      </c>
      <c r="CG44" s="656"/>
      <c r="CH44" s="656"/>
      <c r="CI44" s="656"/>
      <c r="CJ44" s="656"/>
      <c r="CK44" s="656"/>
      <c r="CL44" s="656"/>
      <c r="CM44" s="656"/>
      <c r="CN44" s="656"/>
      <c r="CO44" s="656"/>
      <c r="CP44" s="656"/>
      <c r="CQ44" s="657"/>
      <c r="CR44" s="658">
        <v>2202717</v>
      </c>
      <c r="CS44" s="659"/>
      <c r="CT44" s="659"/>
      <c r="CU44" s="659"/>
      <c r="CV44" s="659"/>
      <c r="CW44" s="659"/>
      <c r="CX44" s="659"/>
      <c r="CY44" s="660"/>
      <c r="CZ44" s="663">
        <v>9.5</v>
      </c>
      <c r="DA44" s="664"/>
      <c r="DB44" s="664"/>
      <c r="DC44" s="670"/>
      <c r="DD44" s="667">
        <v>815851</v>
      </c>
      <c r="DE44" s="659"/>
      <c r="DF44" s="659"/>
      <c r="DG44" s="659"/>
      <c r="DH44" s="659"/>
      <c r="DI44" s="659"/>
      <c r="DJ44" s="659"/>
      <c r="DK44" s="660"/>
      <c r="DL44" s="733"/>
      <c r="DM44" s="734"/>
      <c r="DN44" s="734"/>
      <c r="DO44" s="734"/>
      <c r="DP44" s="734"/>
      <c r="DQ44" s="734"/>
      <c r="DR44" s="734"/>
      <c r="DS44" s="734"/>
      <c r="DT44" s="734"/>
      <c r="DU44" s="734"/>
      <c r="DV44" s="735"/>
      <c r="DW44" s="727"/>
      <c r="DX44" s="728"/>
      <c r="DY44" s="728"/>
      <c r="DZ44" s="728"/>
      <c r="EA44" s="728"/>
      <c r="EB44" s="728"/>
      <c r="EC44" s="729"/>
    </row>
    <row r="45" spans="2:133" ht="11.25" customHeight="1" x14ac:dyDescent="0.25">
      <c r="CD45" s="698"/>
      <c r="CE45" s="699"/>
      <c r="CF45" s="655" t="s">
        <v>353</v>
      </c>
      <c r="CG45" s="656"/>
      <c r="CH45" s="656"/>
      <c r="CI45" s="656"/>
      <c r="CJ45" s="656"/>
      <c r="CK45" s="656"/>
      <c r="CL45" s="656"/>
      <c r="CM45" s="656"/>
      <c r="CN45" s="656"/>
      <c r="CO45" s="656"/>
      <c r="CP45" s="656"/>
      <c r="CQ45" s="657"/>
      <c r="CR45" s="658">
        <v>798766</v>
      </c>
      <c r="CS45" s="685"/>
      <c r="CT45" s="685"/>
      <c r="CU45" s="685"/>
      <c r="CV45" s="685"/>
      <c r="CW45" s="685"/>
      <c r="CX45" s="685"/>
      <c r="CY45" s="686"/>
      <c r="CZ45" s="663">
        <v>3.4</v>
      </c>
      <c r="DA45" s="687"/>
      <c r="DB45" s="687"/>
      <c r="DC45" s="693"/>
      <c r="DD45" s="667">
        <v>42839</v>
      </c>
      <c r="DE45" s="685"/>
      <c r="DF45" s="685"/>
      <c r="DG45" s="685"/>
      <c r="DH45" s="685"/>
      <c r="DI45" s="685"/>
      <c r="DJ45" s="685"/>
      <c r="DK45" s="686"/>
      <c r="DL45" s="733"/>
      <c r="DM45" s="734"/>
      <c r="DN45" s="734"/>
      <c r="DO45" s="734"/>
      <c r="DP45" s="734"/>
      <c r="DQ45" s="734"/>
      <c r="DR45" s="734"/>
      <c r="DS45" s="734"/>
      <c r="DT45" s="734"/>
      <c r="DU45" s="734"/>
      <c r="DV45" s="735"/>
      <c r="DW45" s="727"/>
      <c r="DX45" s="728"/>
      <c r="DY45" s="728"/>
      <c r="DZ45" s="728"/>
      <c r="EA45" s="728"/>
      <c r="EB45" s="728"/>
      <c r="EC45" s="729"/>
    </row>
    <row r="46" spans="2:133" ht="11.25" customHeight="1" x14ac:dyDescent="0.25">
      <c r="B46" s="211" t="s">
        <v>354</v>
      </c>
      <c r="CD46" s="698"/>
      <c r="CE46" s="699"/>
      <c r="CF46" s="655" t="s">
        <v>355</v>
      </c>
      <c r="CG46" s="656"/>
      <c r="CH46" s="656"/>
      <c r="CI46" s="656"/>
      <c r="CJ46" s="656"/>
      <c r="CK46" s="656"/>
      <c r="CL46" s="656"/>
      <c r="CM46" s="656"/>
      <c r="CN46" s="656"/>
      <c r="CO46" s="656"/>
      <c r="CP46" s="656"/>
      <c r="CQ46" s="657"/>
      <c r="CR46" s="658">
        <v>1362041</v>
      </c>
      <c r="CS46" s="659"/>
      <c r="CT46" s="659"/>
      <c r="CU46" s="659"/>
      <c r="CV46" s="659"/>
      <c r="CW46" s="659"/>
      <c r="CX46" s="659"/>
      <c r="CY46" s="660"/>
      <c r="CZ46" s="663">
        <v>5.9</v>
      </c>
      <c r="DA46" s="664"/>
      <c r="DB46" s="664"/>
      <c r="DC46" s="670"/>
      <c r="DD46" s="667">
        <v>764202</v>
      </c>
      <c r="DE46" s="659"/>
      <c r="DF46" s="659"/>
      <c r="DG46" s="659"/>
      <c r="DH46" s="659"/>
      <c r="DI46" s="659"/>
      <c r="DJ46" s="659"/>
      <c r="DK46" s="660"/>
      <c r="DL46" s="733"/>
      <c r="DM46" s="734"/>
      <c r="DN46" s="734"/>
      <c r="DO46" s="734"/>
      <c r="DP46" s="734"/>
      <c r="DQ46" s="734"/>
      <c r="DR46" s="734"/>
      <c r="DS46" s="734"/>
      <c r="DT46" s="734"/>
      <c r="DU46" s="734"/>
      <c r="DV46" s="735"/>
      <c r="DW46" s="727"/>
      <c r="DX46" s="728"/>
      <c r="DY46" s="728"/>
      <c r="DZ46" s="728"/>
      <c r="EA46" s="728"/>
      <c r="EB46" s="728"/>
      <c r="EC46" s="729"/>
    </row>
    <row r="47" spans="2:133" ht="11.25" customHeight="1" x14ac:dyDescent="0.25">
      <c r="B47" s="754" t="s">
        <v>356</v>
      </c>
      <c r="C47" s="754"/>
      <c r="D47" s="754"/>
      <c r="E47" s="754"/>
      <c r="F47" s="754"/>
      <c r="G47" s="754"/>
      <c r="H47" s="754"/>
      <c r="I47" s="754"/>
      <c r="J47" s="754"/>
      <c r="K47" s="754"/>
      <c r="L47" s="754"/>
      <c r="M47" s="754"/>
      <c r="N47" s="754"/>
      <c r="O47" s="754"/>
      <c r="P47" s="754"/>
      <c r="Q47" s="754"/>
      <c r="R47" s="754"/>
      <c r="S47" s="754"/>
      <c r="T47" s="754"/>
      <c r="U47" s="754"/>
      <c r="V47" s="754"/>
      <c r="W47" s="754"/>
      <c r="X47" s="754"/>
      <c r="Y47" s="754"/>
      <c r="Z47" s="754"/>
      <c r="AA47" s="754"/>
      <c r="AB47" s="754"/>
      <c r="AC47" s="754"/>
      <c r="AD47" s="754"/>
      <c r="AE47" s="754"/>
      <c r="AF47" s="754"/>
      <c r="AG47" s="754"/>
      <c r="AH47" s="754"/>
      <c r="AI47" s="754"/>
      <c r="AJ47" s="754"/>
      <c r="AK47" s="754"/>
      <c r="AL47" s="754"/>
      <c r="AM47" s="754"/>
      <c r="AN47" s="754"/>
      <c r="AO47" s="754"/>
      <c r="AP47" s="754"/>
      <c r="AQ47" s="754"/>
      <c r="AR47" s="754"/>
      <c r="AS47" s="754"/>
      <c r="AT47" s="754"/>
      <c r="AU47" s="754"/>
      <c r="AV47" s="754"/>
      <c r="AW47" s="754"/>
      <c r="AX47" s="754"/>
      <c r="AY47" s="754"/>
      <c r="AZ47" s="754"/>
      <c r="BA47" s="754"/>
      <c r="BB47" s="754"/>
      <c r="BC47" s="754"/>
      <c r="BD47" s="754"/>
      <c r="BE47" s="754"/>
      <c r="BF47" s="754"/>
      <c r="BG47" s="754"/>
      <c r="BH47" s="754"/>
      <c r="BI47" s="754"/>
      <c r="BJ47" s="754"/>
      <c r="BK47" s="754"/>
      <c r="BL47" s="754"/>
      <c r="BM47" s="754"/>
      <c r="BN47" s="754"/>
      <c r="BO47" s="754"/>
      <c r="BP47" s="754"/>
      <c r="BQ47" s="754"/>
      <c r="BR47" s="754"/>
      <c r="BS47" s="754"/>
      <c r="BT47" s="754"/>
      <c r="BU47" s="754"/>
      <c r="BV47" s="754"/>
      <c r="BW47" s="754"/>
      <c r="BX47" s="754"/>
      <c r="BY47" s="754"/>
      <c r="BZ47" s="754"/>
      <c r="CA47" s="754"/>
      <c r="CB47" s="754"/>
      <c r="CD47" s="698"/>
      <c r="CE47" s="699"/>
      <c r="CF47" s="655" t="s">
        <v>357</v>
      </c>
      <c r="CG47" s="656"/>
      <c r="CH47" s="656"/>
      <c r="CI47" s="656"/>
      <c r="CJ47" s="656"/>
      <c r="CK47" s="656"/>
      <c r="CL47" s="656"/>
      <c r="CM47" s="656"/>
      <c r="CN47" s="656"/>
      <c r="CO47" s="656"/>
      <c r="CP47" s="656"/>
      <c r="CQ47" s="657"/>
      <c r="CR47" s="658">
        <v>19377</v>
      </c>
      <c r="CS47" s="685"/>
      <c r="CT47" s="685"/>
      <c r="CU47" s="685"/>
      <c r="CV47" s="685"/>
      <c r="CW47" s="685"/>
      <c r="CX47" s="685"/>
      <c r="CY47" s="686"/>
      <c r="CZ47" s="663">
        <v>0.1</v>
      </c>
      <c r="DA47" s="687"/>
      <c r="DB47" s="687"/>
      <c r="DC47" s="693"/>
      <c r="DD47" s="667">
        <v>6867</v>
      </c>
      <c r="DE47" s="685"/>
      <c r="DF47" s="685"/>
      <c r="DG47" s="685"/>
      <c r="DH47" s="685"/>
      <c r="DI47" s="685"/>
      <c r="DJ47" s="685"/>
      <c r="DK47" s="686"/>
      <c r="DL47" s="733"/>
      <c r="DM47" s="734"/>
      <c r="DN47" s="734"/>
      <c r="DO47" s="734"/>
      <c r="DP47" s="734"/>
      <c r="DQ47" s="734"/>
      <c r="DR47" s="734"/>
      <c r="DS47" s="734"/>
      <c r="DT47" s="734"/>
      <c r="DU47" s="734"/>
      <c r="DV47" s="735"/>
      <c r="DW47" s="727"/>
      <c r="DX47" s="728"/>
      <c r="DY47" s="728"/>
      <c r="DZ47" s="728"/>
      <c r="EA47" s="728"/>
      <c r="EB47" s="728"/>
      <c r="EC47" s="729"/>
    </row>
    <row r="48" spans="2:133" ht="10.5" x14ac:dyDescent="0.25">
      <c r="B48" s="754" t="s">
        <v>358</v>
      </c>
      <c r="C48" s="754"/>
      <c r="D48" s="754"/>
      <c r="E48" s="754"/>
      <c r="F48" s="754"/>
      <c r="G48" s="754"/>
      <c r="H48" s="754"/>
      <c r="I48" s="754"/>
      <c r="J48" s="754"/>
      <c r="K48" s="754"/>
      <c r="L48" s="754"/>
      <c r="M48" s="754"/>
      <c r="N48" s="754"/>
      <c r="O48" s="754"/>
      <c r="P48" s="754"/>
      <c r="Q48" s="754"/>
      <c r="R48" s="754"/>
      <c r="S48" s="754"/>
      <c r="T48" s="754"/>
      <c r="U48" s="754"/>
      <c r="V48" s="754"/>
      <c r="W48" s="754"/>
      <c r="X48" s="754"/>
      <c r="Y48" s="754"/>
      <c r="Z48" s="754"/>
      <c r="AA48" s="754"/>
      <c r="AB48" s="754"/>
      <c r="AC48" s="754"/>
      <c r="AD48" s="754"/>
      <c r="AE48" s="754"/>
      <c r="AF48" s="754"/>
      <c r="AG48" s="754"/>
      <c r="AH48" s="754"/>
      <c r="AI48" s="754"/>
      <c r="AJ48" s="754"/>
      <c r="AK48" s="754"/>
      <c r="AL48" s="754"/>
      <c r="AM48" s="754"/>
      <c r="AN48" s="754"/>
      <c r="AO48" s="754"/>
      <c r="AP48" s="754"/>
      <c r="AQ48" s="754"/>
      <c r="AR48" s="754"/>
      <c r="AS48" s="754"/>
      <c r="AT48" s="754"/>
      <c r="AU48" s="754"/>
      <c r="AV48" s="754"/>
      <c r="AW48" s="754"/>
      <c r="AX48" s="754"/>
      <c r="AY48" s="754"/>
      <c r="AZ48" s="754"/>
      <c r="BA48" s="754"/>
      <c r="BB48" s="754"/>
      <c r="BC48" s="754"/>
      <c r="BD48" s="754"/>
      <c r="BE48" s="754"/>
      <c r="BF48" s="754"/>
      <c r="BG48" s="754"/>
      <c r="BH48" s="754"/>
      <c r="BI48" s="754"/>
      <c r="BJ48" s="754"/>
      <c r="BK48" s="754"/>
      <c r="BL48" s="754"/>
      <c r="BM48" s="754"/>
      <c r="BN48" s="754"/>
      <c r="BO48" s="754"/>
      <c r="BP48" s="754"/>
      <c r="BQ48" s="754"/>
      <c r="BR48" s="754"/>
      <c r="BS48" s="754"/>
      <c r="BT48" s="754"/>
      <c r="BU48" s="754"/>
      <c r="BV48" s="754"/>
      <c r="BW48" s="754"/>
      <c r="BX48" s="754"/>
      <c r="BY48" s="754"/>
      <c r="BZ48" s="754"/>
      <c r="CA48" s="754"/>
      <c r="CB48" s="754"/>
      <c r="CD48" s="700"/>
      <c r="CE48" s="701"/>
      <c r="CF48" s="655" t="s">
        <v>359</v>
      </c>
      <c r="CG48" s="656"/>
      <c r="CH48" s="656"/>
      <c r="CI48" s="656"/>
      <c r="CJ48" s="656"/>
      <c r="CK48" s="656"/>
      <c r="CL48" s="656"/>
      <c r="CM48" s="656"/>
      <c r="CN48" s="656"/>
      <c r="CO48" s="656"/>
      <c r="CP48" s="656"/>
      <c r="CQ48" s="657"/>
      <c r="CR48" s="658" t="s">
        <v>128</v>
      </c>
      <c r="CS48" s="659"/>
      <c r="CT48" s="659"/>
      <c r="CU48" s="659"/>
      <c r="CV48" s="659"/>
      <c r="CW48" s="659"/>
      <c r="CX48" s="659"/>
      <c r="CY48" s="660"/>
      <c r="CZ48" s="663" t="s">
        <v>128</v>
      </c>
      <c r="DA48" s="664"/>
      <c r="DB48" s="664"/>
      <c r="DC48" s="670"/>
      <c r="DD48" s="667" t="s">
        <v>128</v>
      </c>
      <c r="DE48" s="659"/>
      <c r="DF48" s="659"/>
      <c r="DG48" s="659"/>
      <c r="DH48" s="659"/>
      <c r="DI48" s="659"/>
      <c r="DJ48" s="659"/>
      <c r="DK48" s="660"/>
      <c r="DL48" s="733"/>
      <c r="DM48" s="734"/>
      <c r="DN48" s="734"/>
      <c r="DO48" s="734"/>
      <c r="DP48" s="734"/>
      <c r="DQ48" s="734"/>
      <c r="DR48" s="734"/>
      <c r="DS48" s="734"/>
      <c r="DT48" s="734"/>
      <c r="DU48" s="734"/>
      <c r="DV48" s="735"/>
      <c r="DW48" s="727"/>
      <c r="DX48" s="728"/>
      <c r="DY48" s="728"/>
      <c r="DZ48" s="728"/>
      <c r="EA48" s="728"/>
      <c r="EB48" s="728"/>
      <c r="EC48" s="729"/>
    </row>
    <row r="49" spans="2:133" ht="11.25" customHeight="1" x14ac:dyDescent="0.25">
      <c r="B49" s="362"/>
      <c r="CD49" s="676" t="s">
        <v>360</v>
      </c>
      <c r="CE49" s="677"/>
      <c r="CF49" s="677"/>
      <c r="CG49" s="677"/>
      <c r="CH49" s="677"/>
      <c r="CI49" s="677"/>
      <c r="CJ49" s="677"/>
      <c r="CK49" s="677"/>
      <c r="CL49" s="677"/>
      <c r="CM49" s="677"/>
      <c r="CN49" s="677"/>
      <c r="CO49" s="677"/>
      <c r="CP49" s="677"/>
      <c r="CQ49" s="678"/>
      <c r="CR49" s="736">
        <v>23183054</v>
      </c>
      <c r="CS49" s="717"/>
      <c r="CT49" s="717"/>
      <c r="CU49" s="717"/>
      <c r="CV49" s="717"/>
      <c r="CW49" s="717"/>
      <c r="CX49" s="717"/>
      <c r="CY49" s="744"/>
      <c r="CZ49" s="741">
        <v>100</v>
      </c>
      <c r="DA49" s="745"/>
      <c r="DB49" s="745"/>
      <c r="DC49" s="746"/>
      <c r="DD49" s="747">
        <v>16164826</v>
      </c>
      <c r="DE49" s="717"/>
      <c r="DF49" s="717"/>
      <c r="DG49" s="717"/>
      <c r="DH49" s="717"/>
      <c r="DI49" s="717"/>
      <c r="DJ49" s="717"/>
      <c r="DK49" s="744"/>
      <c r="DL49" s="748"/>
      <c r="DM49" s="749"/>
      <c r="DN49" s="749"/>
      <c r="DO49" s="749"/>
      <c r="DP49" s="749"/>
      <c r="DQ49" s="749"/>
      <c r="DR49" s="749"/>
      <c r="DS49" s="749"/>
      <c r="DT49" s="749"/>
      <c r="DU49" s="749"/>
      <c r="DV49" s="750"/>
      <c r="DW49" s="751"/>
      <c r="DX49" s="752"/>
      <c r="DY49" s="752"/>
      <c r="DZ49" s="752"/>
      <c r="EA49" s="752"/>
      <c r="EB49" s="752"/>
      <c r="EC49" s="753"/>
    </row>
    <row r="50" spans="2:133" ht="10.5" hidden="1" x14ac:dyDescent="0.25">
      <c r="B50" s="362"/>
    </row>
  </sheetData>
  <sheetProtection algorithmName="SHA-512" hashValue="td8H1uz+k/5SY8w8G0wVfU7X1qpqbiHpGHIfZ8r+j/ZjxFt7OV26m2ojbAM+FbjAjIrFNg/a9GgYoHN7TGJTuQ==" saltValue="sgPDFayzyJQDjBmvXBaCi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2.75" zeroHeight="1" x14ac:dyDescent="0.25"/>
  <cols>
    <col min="1" max="130" width="2.73046875" style="222" customWidth="1"/>
    <col min="131" max="131" width="1.59765625" style="222" customWidth="1"/>
    <col min="132" max="16384" width="9" style="222" hidden="1"/>
  </cols>
  <sheetData>
    <row r="1" spans="1:131" ht="11.25" customHeight="1" thickBot="1" x14ac:dyDescent="0.3">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3">
      <c r="A2" s="755" t="s">
        <v>361</v>
      </c>
      <c r="B2" s="755"/>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c r="AF2" s="755"/>
      <c r="AG2" s="755"/>
      <c r="AH2" s="755"/>
      <c r="AI2" s="755"/>
      <c r="AJ2" s="755"/>
      <c r="AK2" s="755"/>
      <c r="AL2" s="755"/>
      <c r="AM2" s="755"/>
      <c r="AN2" s="755"/>
      <c r="AO2" s="755"/>
      <c r="AP2" s="755"/>
      <c r="AQ2" s="755"/>
      <c r="AR2" s="755"/>
      <c r="AS2" s="755"/>
      <c r="AT2" s="755"/>
      <c r="AU2" s="755"/>
      <c r="AV2" s="755"/>
      <c r="AW2" s="755"/>
      <c r="AX2" s="755"/>
      <c r="AY2" s="755"/>
      <c r="AZ2" s="755"/>
      <c r="BA2" s="755"/>
      <c r="BB2" s="755"/>
      <c r="BC2" s="755"/>
      <c r="BD2" s="755"/>
      <c r="BE2" s="755"/>
      <c r="BF2" s="755"/>
      <c r="BG2" s="755"/>
      <c r="BH2" s="755"/>
      <c r="BI2" s="755"/>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6" t="s">
        <v>362</v>
      </c>
      <c r="DK2" s="757"/>
      <c r="DL2" s="757"/>
      <c r="DM2" s="757"/>
      <c r="DN2" s="757"/>
      <c r="DO2" s="758"/>
      <c r="DP2" s="219"/>
      <c r="DQ2" s="756" t="s">
        <v>363</v>
      </c>
      <c r="DR2" s="757"/>
      <c r="DS2" s="757"/>
      <c r="DT2" s="757"/>
      <c r="DU2" s="757"/>
      <c r="DV2" s="757"/>
      <c r="DW2" s="757"/>
      <c r="DX2" s="757"/>
      <c r="DY2" s="757"/>
      <c r="DZ2" s="758"/>
      <c r="EA2" s="221"/>
    </row>
    <row r="3" spans="1:131" ht="11.25" customHeight="1" x14ac:dyDescent="0.2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3">
      <c r="A4" s="759" t="s">
        <v>364</v>
      </c>
      <c r="B4" s="759"/>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759"/>
      <c r="AK4" s="759"/>
      <c r="AL4" s="759"/>
      <c r="AM4" s="759"/>
      <c r="AN4" s="759"/>
      <c r="AO4" s="759"/>
      <c r="AP4" s="759"/>
      <c r="AQ4" s="759"/>
      <c r="AR4" s="759"/>
      <c r="AS4" s="759"/>
      <c r="AT4" s="759"/>
      <c r="AU4" s="759"/>
      <c r="AV4" s="759"/>
      <c r="AW4" s="759"/>
      <c r="AX4" s="759"/>
      <c r="AY4" s="759"/>
      <c r="AZ4" s="223"/>
      <c r="BA4" s="223"/>
      <c r="BB4" s="223"/>
      <c r="BC4" s="223"/>
      <c r="BD4" s="223"/>
      <c r="BE4" s="224"/>
      <c r="BF4" s="224"/>
      <c r="BG4" s="224"/>
      <c r="BH4" s="224"/>
      <c r="BI4" s="224"/>
      <c r="BJ4" s="224"/>
      <c r="BK4" s="224"/>
      <c r="BL4" s="224"/>
      <c r="BM4" s="224"/>
      <c r="BN4" s="224"/>
      <c r="BO4" s="224"/>
      <c r="BP4" s="224"/>
      <c r="BQ4" s="760" t="s">
        <v>365</v>
      </c>
      <c r="BR4" s="760"/>
      <c r="BS4" s="760"/>
      <c r="BT4" s="760"/>
      <c r="BU4" s="760"/>
      <c r="BV4" s="760"/>
      <c r="BW4" s="760"/>
      <c r="BX4" s="760"/>
      <c r="BY4" s="760"/>
      <c r="BZ4" s="760"/>
      <c r="CA4" s="760"/>
      <c r="CB4" s="760"/>
      <c r="CC4" s="760"/>
      <c r="CD4" s="760"/>
      <c r="CE4" s="760"/>
      <c r="CF4" s="760"/>
      <c r="CG4" s="760"/>
      <c r="CH4" s="760"/>
      <c r="CI4" s="760"/>
      <c r="CJ4" s="760"/>
      <c r="CK4" s="760"/>
      <c r="CL4" s="760"/>
      <c r="CM4" s="760"/>
      <c r="CN4" s="760"/>
      <c r="CO4" s="760"/>
      <c r="CP4" s="760"/>
      <c r="CQ4" s="760"/>
      <c r="CR4" s="760"/>
      <c r="CS4" s="760"/>
      <c r="CT4" s="760"/>
      <c r="CU4" s="760"/>
      <c r="CV4" s="760"/>
      <c r="CW4" s="760"/>
      <c r="CX4" s="760"/>
      <c r="CY4" s="760"/>
      <c r="CZ4" s="760"/>
      <c r="DA4" s="760"/>
      <c r="DB4" s="760"/>
      <c r="DC4" s="760"/>
      <c r="DD4" s="760"/>
      <c r="DE4" s="760"/>
      <c r="DF4" s="760"/>
      <c r="DG4" s="760"/>
      <c r="DH4" s="760"/>
      <c r="DI4" s="760"/>
      <c r="DJ4" s="760"/>
      <c r="DK4" s="760"/>
      <c r="DL4" s="760"/>
      <c r="DM4" s="760"/>
      <c r="DN4" s="760"/>
      <c r="DO4" s="760"/>
      <c r="DP4" s="760"/>
      <c r="DQ4" s="760"/>
      <c r="DR4" s="760"/>
      <c r="DS4" s="760"/>
      <c r="DT4" s="760"/>
      <c r="DU4" s="760"/>
      <c r="DV4" s="760"/>
      <c r="DW4" s="760"/>
      <c r="DX4" s="760"/>
      <c r="DY4" s="760"/>
      <c r="DZ4" s="760"/>
      <c r="EA4" s="225"/>
    </row>
    <row r="5" spans="1:131" s="226" customFormat="1" ht="26.25" customHeight="1" x14ac:dyDescent="0.25">
      <c r="A5" s="761" t="s">
        <v>366</v>
      </c>
      <c r="B5" s="762"/>
      <c r="C5" s="762"/>
      <c r="D5" s="762"/>
      <c r="E5" s="762"/>
      <c r="F5" s="762"/>
      <c r="G5" s="762"/>
      <c r="H5" s="762"/>
      <c r="I5" s="762"/>
      <c r="J5" s="762"/>
      <c r="K5" s="762"/>
      <c r="L5" s="762"/>
      <c r="M5" s="762"/>
      <c r="N5" s="762"/>
      <c r="O5" s="762"/>
      <c r="P5" s="763"/>
      <c r="Q5" s="767" t="s">
        <v>367</v>
      </c>
      <c r="R5" s="768"/>
      <c r="S5" s="768"/>
      <c r="T5" s="768"/>
      <c r="U5" s="769"/>
      <c r="V5" s="767" t="s">
        <v>368</v>
      </c>
      <c r="W5" s="768"/>
      <c r="X5" s="768"/>
      <c r="Y5" s="768"/>
      <c r="Z5" s="769"/>
      <c r="AA5" s="767" t="s">
        <v>369</v>
      </c>
      <c r="AB5" s="768"/>
      <c r="AC5" s="768"/>
      <c r="AD5" s="768"/>
      <c r="AE5" s="768"/>
      <c r="AF5" s="773" t="s">
        <v>370</v>
      </c>
      <c r="AG5" s="768"/>
      <c r="AH5" s="768"/>
      <c r="AI5" s="768"/>
      <c r="AJ5" s="774"/>
      <c r="AK5" s="768" t="s">
        <v>371</v>
      </c>
      <c r="AL5" s="768"/>
      <c r="AM5" s="768"/>
      <c r="AN5" s="768"/>
      <c r="AO5" s="769"/>
      <c r="AP5" s="767" t="s">
        <v>372</v>
      </c>
      <c r="AQ5" s="768"/>
      <c r="AR5" s="768"/>
      <c r="AS5" s="768"/>
      <c r="AT5" s="769"/>
      <c r="AU5" s="767" t="s">
        <v>373</v>
      </c>
      <c r="AV5" s="768"/>
      <c r="AW5" s="768"/>
      <c r="AX5" s="768"/>
      <c r="AY5" s="774"/>
      <c r="AZ5" s="223"/>
      <c r="BA5" s="223"/>
      <c r="BB5" s="223"/>
      <c r="BC5" s="223"/>
      <c r="BD5" s="223"/>
      <c r="BE5" s="224"/>
      <c r="BF5" s="224"/>
      <c r="BG5" s="224"/>
      <c r="BH5" s="224"/>
      <c r="BI5" s="224"/>
      <c r="BJ5" s="224"/>
      <c r="BK5" s="224"/>
      <c r="BL5" s="224"/>
      <c r="BM5" s="224"/>
      <c r="BN5" s="224"/>
      <c r="BO5" s="224"/>
      <c r="BP5" s="224"/>
      <c r="BQ5" s="761" t="s">
        <v>374</v>
      </c>
      <c r="BR5" s="762"/>
      <c r="BS5" s="762"/>
      <c r="BT5" s="762"/>
      <c r="BU5" s="762"/>
      <c r="BV5" s="762"/>
      <c r="BW5" s="762"/>
      <c r="BX5" s="762"/>
      <c r="BY5" s="762"/>
      <c r="BZ5" s="762"/>
      <c r="CA5" s="762"/>
      <c r="CB5" s="762"/>
      <c r="CC5" s="762"/>
      <c r="CD5" s="762"/>
      <c r="CE5" s="762"/>
      <c r="CF5" s="762"/>
      <c r="CG5" s="763"/>
      <c r="CH5" s="767" t="s">
        <v>375</v>
      </c>
      <c r="CI5" s="768"/>
      <c r="CJ5" s="768"/>
      <c r="CK5" s="768"/>
      <c r="CL5" s="769"/>
      <c r="CM5" s="767" t="s">
        <v>376</v>
      </c>
      <c r="CN5" s="768"/>
      <c r="CO5" s="768"/>
      <c r="CP5" s="768"/>
      <c r="CQ5" s="769"/>
      <c r="CR5" s="767" t="s">
        <v>377</v>
      </c>
      <c r="CS5" s="768"/>
      <c r="CT5" s="768"/>
      <c r="CU5" s="768"/>
      <c r="CV5" s="769"/>
      <c r="CW5" s="767" t="s">
        <v>378</v>
      </c>
      <c r="CX5" s="768"/>
      <c r="CY5" s="768"/>
      <c r="CZ5" s="768"/>
      <c r="DA5" s="769"/>
      <c r="DB5" s="767" t="s">
        <v>379</v>
      </c>
      <c r="DC5" s="768"/>
      <c r="DD5" s="768"/>
      <c r="DE5" s="768"/>
      <c r="DF5" s="769"/>
      <c r="DG5" s="797" t="s">
        <v>380</v>
      </c>
      <c r="DH5" s="798"/>
      <c r="DI5" s="798"/>
      <c r="DJ5" s="798"/>
      <c r="DK5" s="799"/>
      <c r="DL5" s="797" t="s">
        <v>381</v>
      </c>
      <c r="DM5" s="798"/>
      <c r="DN5" s="798"/>
      <c r="DO5" s="798"/>
      <c r="DP5" s="799"/>
      <c r="DQ5" s="767" t="s">
        <v>382</v>
      </c>
      <c r="DR5" s="768"/>
      <c r="DS5" s="768"/>
      <c r="DT5" s="768"/>
      <c r="DU5" s="769"/>
      <c r="DV5" s="767" t="s">
        <v>373</v>
      </c>
      <c r="DW5" s="768"/>
      <c r="DX5" s="768"/>
      <c r="DY5" s="768"/>
      <c r="DZ5" s="774"/>
      <c r="EA5" s="225"/>
    </row>
    <row r="6" spans="1:131" s="226" customFormat="1" ht="26.25" customHeight="1" thickBot="1" x14ac:dyDescent="0.3">
      <c r="A6" s="764"/>
      <c r="B6" s="765"/>
      <c r="C6" s="765"/>
      <c r="D6" s="765"/>
      <c r="E6" s="765"/>
      <c r="F6" s="765"/>
      <c r="G6" s="765"/>
      <c r="H6" s="765"/>
      <c r="I6" s="765"/>
      <c r="J6" s="765"/>
      <c r="K6" s="765"/>
      <c r="L6" s="765"/>
      <c r="M6" s="765"/>
      <c r="N6" s="765"/>
      <c r="O6" s="765"/>
      <c r="P6" s="766"/>
      <c r="Q6" s="770"/>
      <c r="R6" s="771"/>
      <c r="S6" s="771"/>
      <c r="T6" s="771"/>
      <c r="U6" s="772"/>
      <c r="V6" s="770"/>
      <c r="W6" s="771"/>
      <c r="X6" s="771"/>
      <c r="Y6" s="771"/>
      <c r="Z6" s="772"/>
      <c r="AA6" s="770"/>
      <c r="AB6" s="771"/>
      <c r="AC6" s="771"/>
      <c r="AD6" s="771"/>
      <c r="AE6" s="771"/>
      <c r="AF6" s="775"/>
      <c r="AG6" s="771"/>
      <c r="AH6" s="771"/>
      <c r="AI6" s="771"/>
      <c r="AJ6" s="776"/>
      <c r="AK6" s="771"/>
      <c r="AL6" s="771"/>
      <c r="AM6" s="771"/>
      <c r="AN6" s="771"/>
      <c r="AO6" s="772"/>
      <c r="AP6" s="770"/>
      <c r="AQ6" s="771"/>
      <c r="AR6" s="771"/>
      <c r="AS6" s="771"/>
      <c r="AT6" s="772"/>
      <c r="AU6" s="770"/>
      <c r="AV6" s="771"/>
      <c r="AW6" s="771"/>
      <c r="AX6" s="771"/>
      <c r="AY6" s="776"/>
      <c r="AZ6" s="223"/>
      <c r="BA6" s="223"/>
      <c r="BB6" s="223"/>
      <c r="BC6" s="223"/>
      <c r="BD6" s="223"/>
      <c r="BE6" s="224"/>
      <c r="BF6" s="224"/>
      <c r="BG6" s="224"/>
      <c r="BH6" s="224"/>
      <c r="BI6" s="224"/>
      <c r="BJ6" s="224"/>
      <c r="BK6" s="224"/>
      <c r="BL6" s="224"/>
      <c r="BM6" s="224"/>
      <c r="BN6" s="224"/>
      <c r="BO6" s="224"/>
      <c r="BP6" s="224"/>
      <c r="BQ6" s="764"/>
      <c r="BR6" s="765"/>
      <c r="BS6" s="765"/>
      <c r="BT6" s="765"/>
      <c r="BU6" s="765"/>
      <c r="BV6" s="765"/>
      <c r="BW6" s="765"/>
      <c r="BX6" s="765"/>
      <c r="BY6" s="765"/>
      <c r="BZ6" s="765"/>
      <c r="CA6" s="765"/>
      <c r="CB6" s="765"/>
      <c r="CC6" s="765"/>
      <c r="CD6" s="765"/>
      <c r="CE6" s="765"/>
      <c r="CF6" s="765"/>
      <c r="CG6" s="766"/>
      <c r="CH6" s="770"/>
      <c r="CI6" s="771"/>
      <c r="CJ6" s="771"/>
      <c r="CK6" s="771"/>
      <c r="CL6" s="772"/>
      <c r="CM6" s="770"/>
      <c r="CN6" s="771"/>
      <c r="CO6" s="771"/>
      <c r="CP6" s="771"/>
      <c r="CQ6" s="772"/>
      <c r="CR6" s="770"/>
      <c r="CS6" s="771"/>
      <c r="CT6" s="771"/>
      <c r="CU6" s="771"/>
      <c r="CV6" s="772"/>
      <c r="CW6" s="770"/>
      <c r="CX6" s="771"/>
      <c r="CY6" s="771"/>
      <c r="CZ6" s="771"/>
      <c r="DA6" s="772"/>
      <c r="DB6" s="770"/>
      <c r="DC6" s="771"/>
      <c r="DD6" s="771"/>
      <c r="DE6" s="771"/>
      <c r="DF6" s="772"/>
      <c r="DG6" s="800"/>
      <c r="DH6" s="801"/>
      <c r="DI6" s="801"/>
      <c r="DJ6" s="801"/>
      <c r="DK6" s="802"/>
      <c r="DL6" s="800"/>
      <c r="DM6" s="801"/>
      <c r="DN6" s="801"/>
      <c r="DO6" s="801"/>
      <c r="DP6" s="802"/>
      <c r="DQ6" s="770"/>
      <c r="DR6" s="771"/>
      <c r="DS6" s="771"/>
      <c r="DT6" s="771"/>
      <c r="DU6" s="772"/>
      <c r="DV6" s="770"/>
      <c r="DW6" s="771"/>
      <c r="DX6" s="771"/>
      <c r="DY6" s="771"/>
      <c r="DZ6" s="776"/>
      <c r="EA6" s="225"/>
    </row>
    <row r="7" spans="1:131" s="226" customFormat="1" ht="26.25" customHeight="1" thickTop="1" x14ac:dyDescent="0.25">
      <c r="A7" s="227">
        <v>1</v>
      </c>
      <c r="B7" s="783" t="s">
        <v>383</v>
      </c>
      <c r="C7" s="784"/>
      <c r="D7" s="784"/>
      <c r="E7" s="784"/>
      <c r="F7" s="784"/>
      <c r="G7" s="784"/>
      <c r="H7" s="784"/>
      <c r="I7" s="784"/>
      <c r="J7" s="784"/>
      <c r="K7" s="784"/>
      <c r="L7" s="784"/>
      <c r="M7" s="784"/>
      <c r="N7" s="784"/>
      <c r="O7" s="784"/>
      <c r="P7" s="785"/>
      <c r="Q7" s="786">
        <v>24196</v>
      </c>
      <c r="R7" s="787"/>
      <c r="S7" s="787"/>
      <c r="T7" s="787"/>
      <c r="U7" s="787"/>
      <c r="V7" s="787">
        <v>23183</v>
      </c>
      <c r="W7" s="787"/>
      <c r="X7" s="787"/>
      <c r="Y7" s="787"/>
      <c r="Z7" s="787"/>
      <c r="AA7" s="787">
        <v>1013</v>
      </c>
      <c r="AB7" s="787"/>
      <c r="AC7" s="787"/>
      <c r="AD7" s="787"/>
      <c r="AE7" s="788"/>
      <c r="AF7" s="789">
        <v>968</v>
      </c>
      <c r="AG7" s="790"/>
      <c r="AH7" s="790"/>
      <c r="AI7" s="790"/>
      <c r="AJ7" s="791"/>
      <c r="AK7" s="792">
        <v>155485</v>
      </c>
      <c r="AL7" s="793"/>
      <c r="AM7" s="793"/>
      <c r="AN7" s="793"/>
      <c r="AO7" s="793"/>
      <c r="AP7" s="793">
        <v>27600</v>
      </c>
      <c r="AQ7" s="793"/>
      <c r="AR7" s="793"/>
      <c r="AS7" s="793"/>
      <c r="AT7" s="793"/>
      <c r="AU7" s="794"/>
      <c r="AV7" s="794"/>
      <c r="AW7" s="794"/>
      <c r="AX7" s="794"/>
      <c r="AY7" s="795"/>
      <c r="AZ7" s="223"/>
      <c r="BA7" s="223"/>
      <c r="BB7" s="223"/>
      <c r="BC7" s="223"/>
      <c r="BD7" s="223"/>
      <c r="BE7" s="224"/>
      <c r="BF7" s="224"/>
      <c r="BG7" s="224"/>
      <c r="BH7" s="224"/>
      <c r="BI7" s="224"/>
      <c r="BJ7" s="224"/>
      <c r="BK7" s="224"/>
      <c r="BL7" s="224"/>
      <c r="BM7" s="224"/>
      <c r="BN7" s="224"/>
      <c r="BO7" s="224"/>
      <c r="BP7" s="224"/>
      <c r="BQ7" s="227">
        <v>1</v>
      </c>
      <c r="BR7" s="228"/>
      <c r="BS7" s="780"/>
      <c r="BT7" s="781"/>
      <c r="BU7" s="781"/>
      <c r="BV7" s="781"/>
      <c r="BW7" s="781"/>
      <c r="BX7" s="781"/>
      <c r="BY7" s="781"/>
      <c r="BZ7" s="781"/>
      <c r="CA7" s="781"/>
      <c r="CB7" s="781"/>
      <c r="CC7" s="781"/>
      <c r="CD7" s="781"/>
      <c r="CE7" s="781"/>
      <c r="CF7" s="781"/>
      <c r="CG7" s="796"/>
      <c r="CH7" s="777"/>
      <c r="CI7" s="778"/>
      <c r="CJ7" s="778"/>
      <c r="CK7" s="778"/>
      <c r="CL7" s="779"/>
      <c r="CM7" s="777"/>
      <c r="CN7" s="778"/>
      <c r="CO7" s="778"/>
      <c r="CP7" s="778"/>
      <c r="CQ7" s="779"/>
      <c r="CR7" s="777"/>
      <c r="CS7" s="778"/>
      <c r="CT7" s="778"/>
      <c r="CU7" s="778"/>
      <c r="CV7" s="779"/>
      <c r="CW7" s="777"/>
      <c r="CX7" s="778"/>
      <c r="CY7" s="778"/>
      <c r="CZ7" s="778"/>
      <c r="DA7" s="779"/>
      <c r="DB7" s="777"/>
      <c r="DC7" s="778"/>
      <c r="DD7" s="778"/>
      <c r="DE7" s="778"/>
      <c r="DF7" s="779"/>
      <c r="DG7" s="777"/>
      <c r="DH7" s="778"/>
      <c r="DI7" s="778"/>
      <c r="DJ7" s="778"/>
      <c r="DK7" s="779"/>
      <c r="DL7" s="777"/>
      <c r="DM7" s="778"/>
      <c r="DN7" s="778"/>
      <c r="DO7" s="778"/>
      <c r="DP7" s="779"/>
      <c r="DQ7" s="777"/>
      <c r="DR7" s="778"/>
      <c r="DS7" s="778"/>
      <c r="DT7" s="778"/>
      <c r="DU7" s="779"/>
      <c r="DV7" s="780"/>
      <c r="DW7" s="781"/>
      <c r="DX7" s="781"/>
      <c r="DY7" s="781"/>
      <c r="DZ7" s="782"/>
      <c r="EA7" s="225"/>
    </row>
    <row r="8" spans="1:131" s="226" customFormat="1" ht="26.25" customHeight="1" x14ac:dyDescent="0.25">
      <c r="A8" s="229">
        <v>2</v>
      </c>
      <c r="B8" s="814"/>
      <c r="C8" s="815"/>
      <c r="D8" s="815"/>
      <c r="E8" s="815"/>
      <c r="F8" s="815"/>
      <c r="G8" s="815"/>
      <c r="H8" s="815"/>
      <c r="I8" s="815"/>
      <c r="J8" s="815"/>
      <c r="K8" s="815"/>
      <c r="L8" s="815"/>
      <c r="M8" s="815"/>
      <c r="N8" s="815"/>
      <c r="O8" s="815"/>
      <c r="P8" s="816"/>
      <c r="Q8" s="817"/>
      <c r="R8" s="818"/>
      <c r="S8" s="818"/>
      <c r="T8" s="818"/>
      <c r="U8" s="818"/>
      <c r="V8" s="818"/>
      <c r="W8" s="818"/>
      <c r="X8" s="818"/>
      <c r="Y8" s="818"/>
      <c r="Z8" s="818"/>
      <c r="AA8" s="818"/>
      <c r="AB8" s="818"/>
      <c r="AC8" s="818"/>
      <c r="AD8" s="818"/>
      <c r="AE8" s="819"/>
      <c r="AF8" s="820"/>
      <c r="AG8" s="821"/>
      <c r="AH8" s="821"/>
      <c r="AI8" s="821"/>
      <c r="AJ8" s="822"/>
      <c r="AK8" s="803"/>
      <c r="AL8" s="804"/>
      <c r="AM8" s="804"/>
      <c r="AN8" s="804"/>
      <c r="AO8" s="804"/>
      <c r="AP8" s="804"/>
      <c r="AQ8" s="804"/>
      <c r="AR8" s="804"/>
      <c r="AS8" s="804"/>
      <c r="AT8" s="804"/>
      <c r="AU8" s="805"/>
      <c r="AV8" s="805"/>
      <c r="AW8" s="805"/>
      <c r="AX8" s="805"/>
      <c r="AY8" s="806"/>
      <c r="AZ8" s="223"/>
      <c r="BA8" s="223"/>
      <c r="BB8" s="223"/>
      <c r="BC8" s="223"/>
      <c r="BD8" s="223"/>
      <c r="BE8" s="224"/>
      <c r="BF8" s="224"/>
      <c r="BG8" s="224"/>
      <c r="BH8" s="224"/>
      <c r="BI8" s="224"/>
      <c r="BJ8" s="224"/>
      <c r="BK8" s="224"/>
      <c r="BL8" s="224"/>
      <c r="BM8" s="224"/>
      <c r="BN8" s="224"/>
      <c r="BO8" s="224"/>
      <c r="BP8" s="224"/>
      <c r="BQ8" s="229">
        <v>2</v>
      </c>
      <c r="BR8" s="230"/>
      <c r="BS8" s="807"/>
      <c r="BT8" s="808"/>
      <c r="BU8" s="808"/>
      <c r="BV8" s="808"/>
      <c r="BW8" s="808"/>
      <c r="BX8" s="808"/>
      <c r="BY8" s="808"/>
      <c r="BZ8" s="808"/>
      <c r="CA8" s="808"/>
      <c r="CB8" s="808"/>
      <c r="CC8" s="808"/>
      <c r="CD8" s="808"/>
      <c r="CE8" s="808"/>
      <c r="CF8" s="808"/>
      <c r="CG8" s="809"/>
      <c r="CH8" s="810"/>
      <c r="CI8" s="811"/>
      <c r="CJ8" s="811"/>
      <c r="CK8" s="811"/>
      <c r="CL8" s="812"/>
      <c r="CM8" s="810"/>
      <c r="CN8" s="811"/>
      <c r="CO8" s="811"/>
      <c r="CP8" s="811"/>
      <c r="CQ8" s="812"/>
      <c r="CR8" s="810"/>
      <c r="CS8" s="811"/>
      <c r="CT8" s="811"/>
      <c r="CU8" s="811"/>
      <c r="CV8" s="812"/>
      <c r="CW8" s="810"/>
      <c r="CX8" s="811"/>
      <c r="CY8" s="811"/>
      <c r="CZ8" s="811"/>
      <c r="DA8" s="812"/>
      <c r="DB8" s="810"/>
      <c r="DC8" s="811"/>
      <c r="DD8" s="811"/>
      <c r="DE8" s="811"/>
      <c r="DF8" s="812"/>
      <c r="DG8" s="810"/>
      <c r="DH8" s="811"/>
      <c r="DI8" s="811"/>
      <c r="DJ8" s="811"/>
      <c r="DK8" s="812"/>
      <c r="DL8" s="810"/>
      <c r="DM8" s="811"/>
      <c r="DN8" s="811"/>
      <c r="DO8" s="811"/>
      <c r="DP8" s="812"/>
      <c r="DQ8" s="810"/>
      <c r="DR8" s="811"/>
      <c r="DS8" s="811"/>
      <c r="DT8" s="811"/>
      <c r="DU8" s="812"/>
      <c r="DV8" s="807"/>
      <c r="DW8" s="808"/>
      <c r="DX8" s="808"/>
      <c r="DY8" s="808"/>
      <c r="DZ8" s="813"/>
      <c r="EA8" s="225"/>
    </row>
    <row r="9" spans="1:131" s="226" customFormat="1" ht="26.25" customHeight="1" x14ac:dyDescent="0.25">
      <c r="A9" s="229">
        <v>3</v>
      </c>
      <c r="B9" s="814"/>
      <c r="C9" s="815"/>
      <c r="D9" s="815"/>
      <c r="E9" s="815"/>
      <c r="F9" s="815"/>
      <c r="G9" s="815"/>
      <c r="H9" s="815"/>
      <c r="I9" s="815"/>
      <c r="J9" s="815"/>
      <c r="K9" s="815"/>
      <c r="L9" s="815"/>
      <c r="M9" s="815"/>
      <c r="N9" s="815"/>
      <c r="O9" s="815"/>
      <c r="P9" s="816"/>
      <c r="Q9" s="817"/>
      <c r="R9" s="818"/>
      <c r="S9" s="818"/>
      <c r="T9" s="818"/>
      <c r="U9" s="818"/>
      <c r="V9" s="818"/>
      <c r="W9" s="818"/>
      <c r="X9" s="818"/>
      <c r="Y9" s="818"/>
      <c r="Z9" s="818"/>
      <c r="AA9" s="818"/>
      <c r="AB9" s="818"/>
      <c r="AC9" s="818"/>
      <c r="AD9" s="818"/>
      <c r="AE9" s="819"/>
      <c r="AF9" s="820"/>
      <c r="AG9" s="821"/>
      <c r="AH9" s="821"/>
      <c r="AI9" s="821"/>
      <c r="AJ9" s="822"/>
      <c r="AK9" s="803"/>
      <c r="AL9" s="804"/>
      <c r="AM9" s="804"/>
      <c r="AN9" s="804"/>
      <c r="AO9" s="804"/>
      <c r="AP9" s="804"/>
      <c r="AQ9" s="804"/>
      <c r="AR9" s="804"/>
      <c r="AS9" s="804"/>
      <c r="AT9" s="804"/>
      <c r="AU9" s="805"/>
      <c r="AV9" s="805"/>
      <c r="AW9" s="805"/>
      <c r="AX9" s="805"/>
      <c r="AY9" s="806"/>
      <c r="AZ9" s="223"/>
      <c r="BA9" s="223"/>
      <c r="BB9" s="223"/>
      <c r="BC9" s="223"/>
      <c r="BD9" s="223"/>
      <c r="BE9" s="224"/>
      <c r="BF9" s="224"/>
      <c r="BG9" s="224"/>
      <c r="BH9" s="224"/>
      <c r="BI9" s="224"/>
      <c r="BJ9" s="224"/>
      <c r="BK9" s="224"/>
      <c r="BL9" s="224"/>
      <c r="BM9" s="224"/>
      <c r="BN9" s="224"/>
      <c r="BO9" s="224"/>
      <c r="BP9" s="224"/>
      <c r="BQ9" s="229">
        <v>3</v>
      </c>
      <c r="BR9" s="230"/>
      <c r="BS9" s="807"/>
      <c r="BT9" s="808"/>
      <c r="BU9" s="808"/>
      <c r="BV9" s="808"/>
      <c r="BW9" s="808"/>
      <c r="BX9" s="808"/>
      <c r="BY9" s="808"/>
      <c r="BZ9" s="808"/>
      <c r="CA9" s="808"/>
      <c r="CB9" s="808"/>
      <c r="CC9" s="808"/>
      <c r="CD9" s="808"/>
      <c r="CE9" s="808"/>
      <c r="CF9" s="808"/>
      <c r="CG9" s="809"/>
      <c r="CH9" s="810"/>
      <c r="CI9" s="811"/>
      <c r="CJ9" s="811"/>
      <c r="CK9" s="811"/>
      <c r="CL9" s="812"/>
      <c r="CM9" s="810"/>
      <c r="CN9" s="811"/>
      <c r="CO9" s="811"/>
      <c r="CP9" s="811"/>
      <c r="CQ9" s="812"/>
      <c r="CR9" s="810"/>
      <c r="CS9" s="811"/>
      <c r="CT9" s="811"/>
      <c r="CU9" s="811"/>
      <c r="CV9" s="812"/>
      <c r="CW9" s="810"/>
      <c r="CX9" s="811"/>
      <c r="CY9" s="811"/>
      <c r="CZ9" s="811"/>
      <c r="DA9" s="812"/>
      <c r="DB9" s="810"/>
      <c r="DC9" s="811"/>
      <c r="DD9" s="811"/>
      <c r="DE9" s="811"/>
      <c r="DF9" s="812"/>
      <c r="DG9" s="810"/>
      <c r="DH9" s="811"/>
      <c r="DI9" s="811"/>
      <c r="DJ9" s="811"/>
      <c r="DK9" s="812"/>
      <c r="DL9" s="810"/>
      <c r="DM9" s="811"/>
      <c r="DN9" s="811"/>
      <c r="DO9" s="811"/>
      <c r="DP9" s="812"/>
      <c r="DQ9" s="810"/>
      <c r="DR9" s="811"/>
      <c r="DS9" s="811"/>
      <c r="DT9" s="811"/>
      <c r="DU9" s="812"/>
      <c r="DV9" s="807"/>
      <c r="DW9" s="808"/>
      <c r="DX9" s="808"/>
      <c r="DY9" s="808"/>
      <c r="DZ9" s="813"/>
      <c r="EA9" s="225"/>
    </row>
    <row r="10" spans="1:131" s="226" customFormat="1" ht="26.25" customHeight="1" x14ac:dyDescent="0.25">
      <c r="A10" s="229">
        <v>4</v>
      </c>
      <c r="B10" s="814"/>
      <c r="C10" s="815"/>
      <c r="D10" s="815"/>
      <c r="E10" s="815"/>
      <c r="F10" s="815"/>
      <c r="G10" s="815"/>
      <c r="H10" s="815"/>
      <c r="I10" s="815"/>
      <c r="J10" s="815"/>
      <c r="K10" s="815"/>
      <c r="L10" s="815"/>
      <c r="M10" s="815"/>
      <c r="N10" s="815"/>
      <c r="O10" s="815"/>
      <c r="P10" s="816"/>
      <c r="Q10" s="817"/>
      <c r="R10" s="818"/>
      <c r="S10" s="818"/>
      <c r="T10" s="818"/>
      <c r="U10" s="818"/>
      <c r="V10" s="818"/>
      <c r="W10" s="818"/>
      <c r="X10" s="818"/>
      <c r="Y10" s="818"/>
      <c r="Z10" s="818"/>
      <c r="AA10" s="818"/>
      <c r="AB10" s="818"/>
      <c r="AC10" s="818"/>
      <c r="AD10" s="818"/>
      <c r="AE10" s="819"/>
      <c r="AF10" s="820"/>
      <c r="AG10" s="821"/>
      <c r="AH10" s="821"/>
      <c r="AI10" s="821"/>
      <c r="AJ10" s="822"/>
      <c r="AK10" s="803"/>
      <c r="AL10" s="804"/>
      <c r="AM10" s="804"/>
      <c r="AN10" s="804"/>
      <c r="AO10" s="804"/>
      <c r="AP10" s="804"/>
      <c r="AQ10" s="804"/>
      <c r="AR10" s="804"/>
      <c r="AS10" s="804"/>
      <c r="AT10" s="804"/>
      <c r="AU10" s="805"/>
      <c r="AV10" s="805"/>
      <c r="AW10" s="805"/>
      <c r="AX10" s="805"/>
      <c r="AY10" s="806"/>
      <c r="AZ10" s="223"/>
      <c r="BA10" s="223"/>
      <c r="BB10" s="223"/>
      <c r="BC10" s="223"/>
      <c r="BD10" s="223"/>
      <c r="BE10" s="224"/>
      <c r="BF10" s="224"/>
      <c r="BG10" s="224"/>
      <c r="BH10" s="224"/>
      <c r="BI10" s="224"/>
      <c r="BJ10" s="224"/>
      <c r="BK10" s="224"/>
      <c r="BL10" s="224"/>
      <c r="BM10" s="224"/>
      <c r="BN10" s="224"/>
      <c r="BO10" s="224"/>
      <c r="BP10" s="224"/>
      <c r="BQ10" s="229">
        <v>4</v>
      </c>
      <c r="BR10" s="230"/>
      <c r="BS10" s="807"/>
      <c r="BT10" s="808"/>
      <c r="BU10" s="808"/>
      <c r="BV10" s="808"/>
      <c r="BW10" s="808"/>
      <c r="BX10" s="808"/>
      <c r="BY10" s="808"/>
      <c r="BZ10" s="808"/>
      <c r="CA10" s="808"/>
      <c r="CB10" s="808"/>
      <c r="CC10" s="808"/>
      <c r="CD10" s="808"/>
      <c r="CE10" s="808"/>
      <c r="CF10" s="808"/>
      <c r="CG10" s="809"/>
      <c r="CH10" s="810"/>
      <c r="CI10" s="811"/>
      <c r="CJ10" s="811"/>
      <c r="CK10" s="811"/>
      <c r="CL10" s="812"/>
      <c r="CM10" s="810"/>
      <c r="CN10" s="811"/>
      <c r="CO10" s="811"/>
      <c r="CP10" s="811"/>
      <c r="CQ10" s="812"/>
      <c r="CR10" s="810"/>
      <c r="CS10" s="811"/>
      <c r="CT10" s="811"/>
      <c r="CU10" s="811"/>
      <c r="CV10" s="812"/>
      <c r="CW10" s="810"/>
      <c r="CX10" s="811"/>
      <c r="CY10" s="811"/>
      <c r="CZ10" s="811"/>
      <c r="DA10" s="812"/>
      <c r="DB10" s="810"/>
      <c r="DC10" s="811"/>
      <c r="DD10" s="811"/>
      <c r="DE10" s="811"/>
      <c r="DF10" s="812"/>
      <c r="DG10" s="810"/>
      <c r="DH10" s="811"/>
      <c r="DI10" s="811"/>
      <c r="DJ10" s="811"/>
      <c r="DK10" s="812"/>
      <c r="DL10" s="810"/>
      <c r="DM10" s="811"/>
      <c r="DN10" s="811"/>
      <c r="DO10" s="811"/>
      <c r="DP10" s="812"/>
      <c r="DQ10" s="810"/>
      <c r="DR10" s="811"/>
      <c r="DS10" s="811"/>
      <c r="DT10" s="811"/>
      <c r="DU10" s="812"/>
      <c r="DV10" s="807"/>
      <c r="DW10" s="808"/>
      <c r="DX10" s="808"/>
      <c r="DY10" s="808"/>
      <c r="DZ10" s="813"/>
      <c r="EA10" s="225"/>
    </row>
    <row r="11" spans="1:131" s="226" customFormat="1" ht="26.25" customHeight="1" x14ac:dyDescent="0.25">
      <c r="A11" s="229">
        <v>5</v>
      </c>
      <c r="B11" s="814"/>
      <c r="C11" s="815"/>
      <c r="D11" s="815"/>
      <c r="E11" s="815"/>
      <c r="F11" s="815"/>
      <c r="G11" s="815"/>
      <c r="H11" s="815"/>
      <c r="I11" s="815"/>
      <c r="J11" s="815"/>
      <c r="K11" s="815"/>
      <c r="L11" s="815"/>
      <c r="M11" s="815"/>
      <c r="N11" s="815"/>
      <c r="O11" s="815"/>
      <c r="P11" s="816"/>
      <c r="Q11" s="817"/>
      <c r="R11" s="818"/>
      <c r="S11" s="818"/>
      <c r="T11" s="818"/>
      <c r="U11" s="818"/>
      <c r="V11" s="818"/>
      <c r="W11" s="818"/>
      <c r="X11" s="818"/>
      <c r="Y11" s="818"/>
      <c r="Z11" s="818"/>
      <c r="AA11" s="818"/>
      <c r="AB11" s="818"/>
      <c r="AC11" s="818"/>
      <c r="AD11" s="818"/>
      <c r="AE11" s="819"/>
      <c r="AF11" s="820"/>
      <c r="AG11" s="821"/>
      <c r="AH11" s="821"/>
      <c r="AI11" s="821"/>
      <c r="AJ11" s="822"/>
      <c r="AK11" s="803"/>
      <c r="AL11" s="804"/>
      <c r="AM11" s="804"/>
      <c r="AN11" s="804"/>
      <c r="AO11" s="804"/>
      <c r="AP11" s="804"/>
      <c r="AQ11" s="804"/>
      <c r="AR11" s="804"/>
      <c r="AS11" s="804"/>
      <c r="AT11" s="804"/>
      <c r="AU11" s="805"/>
      <c r="AV11" s="805"/>
      <c r="AW11" s="805"/>
      <c r="AX11" s="805"/>
      <c r="AY11" s="806"/>
      <c r="AZ11" s="223"/>
      <c r="BA11" s="223"/>
      <c r="BB11" s="223"/>
      <c r="BC11" s="223"/>
      <c r="BD11" s="223"/>
      <c r="BE11" s="224"/>
      <c r="BF11" s="224"/>
      <c r="BG11" s="224"/>
      <c r="BH11" s="224"/>
      <c r="BI11" s="224"/>
      <c r="BJ11" s="224"/>
      <c r="BK11" s="224"/>
      <c r="BL11" s="224"/>
      <c r="BM11" s="224"/>
      <c r="BN11" s="224"/>
      <c r="BO11" s="224"/>
      <c r="BP11" s="224"/>
      <c r="BQ11" s="229">
        <v>5</v>
      </c>
      <c r="BR11" s="230"/>
      <c r="BS11" s="807"/>
      <c r="BT11" s="808"/>
      <c r="BU11" s="808"/>
      <c r="BV11" s="808"/>
      <c r="BW11" s="808"/>
      <c r="BX11" s="808"/>
      <c r="BY11" s="808"/>
      <c r="BZ11" s="808"/>
      <c r="CA11" s="808"/>
      <c r="CB11" s="808"/>
      <c r="CC11" s="808"/>
      <c r="CD11" s="808"/>
      <c r="CE11" s="808"/>
      <c r="CF11" s="808"/>
      <c r="CG11" s="809"/>
      <c r="CH11" s="810"/>
      <c r="CI11" s="811"/>
      <c r="CJ11" s="811"/>
      <c r="CK11" s="811"/>
      <c r="CL11" s="812"/>
      <c r="CM11" s="810"/>
      <c r="CN11" s="811"/>
      <c r="CO11" s="811"/>
      <c r="CP11" s="811"/>
      <c r="CQ11" s="812"/>
      <c r="CR11" s="810"/>
      <c r="CS11" s="811"/>
      <c r="CT11" s="811"/>
      <c r="CU11" s="811"/>
      <c r="CV11" s="812"/>
      <c r="CW11" s="810"/>
      <c r="CX11" s="811"/>
      <c r="CY11" s="811"/>
      <c r="CZ11" s="811"/>
      <c r="DA11" s="812"/>
      <c r="DB11" s="810"/>
      <c r="DC11" s="811"/>
      <c r="DD11" s="811"/>
      <c r="DE11" s="811"/>
      <c r="DF11" s="812"/>
      <c r="DG11" s="810"/>
      <c r="DH11" s="811"/>
      <c r="DI11" s="811"/>
      <c r="DJ11" s="811"/>
      <c r="DK11" s="812"/>
      <c r="DL11" s="810"/>
      <c r="DM11" s="811"/>
      <c r="DN11" s="811"/>
      <c r="DO11" s="811"/>
      <c r="DP11" s="812"/>
      <c r="DQ11" s="810"/>
      <c r="DR11" s="811"/>
      <c r="DS11" s="811"/>
      <c r="DT11" s="811"/>
      <c r="DU11" s="812"/>
      <c r="DV11" s="807"/>
      <c r="DW11" s="808"/>
      <c r="DX11" s="808"/>
      <c r="DY11" s="808"/>
      <c r="DZ11" s="813"/>
      <c r="EA11" s="225"/>
    </row>
    <row r="12" spans="1:131" s="226" customFormat="1" ht="26.25" customHeight="1" x14ac:dyDescent="0.25">
      <c r="A12" s="229">
        <v>6</v>
      </c>
      <c r="B12" s="814"/>
      <c r="C12" s="815"/>
      <c r="D12" s="815"/>
      <c r="E12" s="815"/>
      <c r="F12" s="815"/>
      <c r="G12" s="815"/>
      <c r="H12" s="815"/>
      <c r="I12" s="815"/>
      <c r="J12" s="815"/>
      <c r="K12" s="815"/>
      <c r="L12" s="815"/>
      <c r="M12" s="815"/>
      <c r="N12" s="815"/>
      <c r="O12" s="815"/>
      <c r="P12" s="816"/>
      <c r="Q12" s="817"/>
      <c r="R12" s="818"/>
      <c r="S12" s="818"/>
      <c r="T12" s="818"/>
      <c r="U12" s="818"/>
      <c r="V12" s="818"/>
      <c r="W12" s="818"/>
      <c r="X12" s="818"/>
      <c r="Y12" s="818"/>
      <c r="Z12" s="818"/>
      <c r="AA12" s="818"/>
      <c r="AB12" s="818"/>
      <c r="AC12" s="818"/>
      <c r="AD12" s="818"/>
      <c r="AE12" s="819"/>
      <c r="AF12" s="820"/>
      <c r="AG12" s="821"/>
      <c r="AH12" s="821"/>
      <c r="AI12" s="821"/>
      <c r="AJ12" s="822"/>
      <c r="AK12" s="803"/>
      <c r="AL12" s="804"/>
      <c r="AM12" s="804"/>
      <c r="AN12" s="804"/>
      <c r="AO12" s="804"/>
      <c r="AP12" s="804"/>
      <c r="AQ12" s="804"/>
      <c r="AR12" s="804"/>
      <c r="AS12" s="804"/>
      <c r="AT12" s="804"/>
      <c r="AU12" s="805"/>
      <c r="AV12" s="805"/>
      <c r="AW12" s="805"/>
      <c r="AX12" s="805"/>
      <c r="AY12" s="806"/>
      <c r="AZ12" s="223"/>
      <c r="BA12" s="223"/>
      <c r="BB12" s="223"/>
      <c r="BC12" s="223"/>
      <c r="BD12" s="223"/>
      <c r="BE12" s="224"/>
      <c r="BF12" s="224"/>
      <c r="BG12" s="224"/>
      <c r="BH12" s="224"/>
      <c r="BI12" s="224"/>
      <c r="BJ12" s="224"/>
      <c r="BK12" s="224"/>
      <c r="BL12" s="224"/>
      <c r="BM12" s="224"/>
      <c r="BN12" s="224"/>
      <c r="BO12" s="224"/>
      <c r="BP12" s="224"/>
      <c r="BQ12" s="229">
        <v>6</v>
      </c>
      <c r="BR12" s="230"/>
      <c r="BS12" s="807"/>
      <c r="BT12" s="808"/>
      <c r="BU12" s="808"/>
      <c r="BV12" s="808"/>
      <c r="BW12" s="808"/>
      <c r="BX12" s="808"/>
      <c r="BY12" s="808"/>
      <c r="BZ12" s="808"/>
      <c r="CA12" s="808"/>
      <c r="CB12" s="808"/>
      <c r="CC12" s="808"/>
      <c r="CD12" s="808"/>
      <c r="CE12" s="808"/>
      <c r="CF12" s="808"/>
      <c r="CG12" s="809"/>
      <c r="CH12" s="810"/>
      <c r="CI12" s="811"/>
      <c r="CJ12" s="811"/>
      <c r="CK12" s="811"/>
      <c r="CL12" s="812"/>
      <c r="CM12" s="810"/>
      <c r="CN12" s="811"/>
      <c r="CO12" s="811"/>
      <c r="CP12" s="811"/>
      <c r="CQ12" s="812"/>
      <c r="CR12" s="810"/>
      <c r="CS12" s="811"/>
      <c r="CT12" s="811"/>
      <c r="CU12" s="811"/>
      <c r="CV12" s="812"/>
      <c r="CW12" s="810"/>
      <c r="CX12" s="811"/>
      <c r="CY12" s="811"/>
      <c r="CZ12" s="811"/>
      <c r="DA12" s="812"/>
      <c r="DB12" s="810"/>
      <c r="DC12" s="811"/>
      <c r="DD12" s="811"/>
      <c r="DE12" s="811"/>
      <c r="DF12" s="812"/>
      <c r="DG12" s="810"/>
      <c r="DH12" s="811"/>
      <c r="DI12" s="811"/>
      <c r="DJ12" s="811"/>
      <c r="DK12" s="812"/>
      <c r="DL12" s="810"/>
      <c r="DM12" s="811"/>
      <c r="DN12" s="811"/>
      <c r="DO12" s="811"/>
      <c r="DP12" s="812"/>
      <c r="DQ12" s="810"/>
      <c r="DR12" s="811"/>
      <c r="DS12" s="811"/>
      <c r="DT12" s="811"/>
      <c r="DU12" s="812"/>
      <c r="DV12" s="807"/>
      <c r="DW12" s="808"/>
      <c r="DX12" s="808"/>
      <c r="DY12" s="808"/>
      <c r="DZ12" s="813"/>
      <c r="EA12" s="225"/>
    </row>
    <row r="13" spans="1:131" s="226" customFormat="1" ht="26.25" customHeight="1" x14ac:dyDescent="0.25">
      <c r="A13" s="229">
        <v>7</v>
      </c>
      <c r="B13" s="814"/>
      <c r="C13" s="815"/>
      <c r="D13" s="815"/>
      <c r="E13" s="815"/>
      <c r="F13" s="815"/>
      <c r="G13" s="815"/>
      <c r="H13" s="815"/>
      <c r="I13" s="815"/>
      <c r="J13" s="815"/>
      <c r="K13" s="815"/>
      <c r="L13" s="815"/>
      <c r="M13" s="815"/>
      <c r="N13" s="815"/>
      <c r="O13" s="815"/>
      <c r="P13" s="816"/>
      <c r="Q13" s="817"/>
      <c r="R13" s="818"/>
      <c r="S13" s="818"/>
      <c r="T13" s="818"/>
      <c r="U13" s="818"/>
      <c r="V13" s="818"/>
      <c r="W13" s="818"/>
      <c r="X13" s="818"/>
      <c r="Y13" s="818"/>
      <c r="Z13" s="818"/>
      <c r="AA13" s="818"/>
      <c r="AB13" s="818"/>
      <c r="AC13" s="818"/>
      <c r="AD13" s="818"/>
      <c r="AE13" s="819"/>
      <c r="AF13" s="820"/>
      <c r="AG13" s="821"/>
      <c r="AH13" s="821"/>
      <c r="AI13" s="821"/>
      <c r="AJ13" s="822"/>
      <c r="AK13" s="803"/>
      <c r="AL13" s="804"/>
      <c r="AM13" s="804"/>
      <c r="AN13" s="804"/>
      <c r="AO13" s="804"/>
      <c r="AP13" s="804"/>
      <c r="AQ13" s="804"/>
      <c r="AR13" s="804"/>
      <c r="AS13" s="804"/>
      <c r="AT13" s="804"/>
      <c r="AU13" s="805"/>
      <c r="AV13" s="805"/>
      <c r="AW13" s="805"/>
      <c r="AX13" s="805"/>
      <c r="AY13" s="806"/>
      <c r="AZ13" s="223"/>
      <c r="BA13" s="223"/>
      <c r="BB13" s="223"/>
      <c r="BC13" s="223"/>
      <c r="BD13" s="223"/>
      <c r="BE13" s="224"/>
      <c r="BF13" s="224"/>
      <c r="BG13" s="224"/>
      <c r="BH13" s="224"/>
      <c r="BI13" s="224"/>
      <c r="BJ13" s="224"/>
      <c r="BK13" s="224"/>
      <c r="BL13" s="224"/>
      <c r="BM13" s="224"/>
      <c r="BN13" s="224"/>
      <c r="BO13" s="224"/>
      <c r="BP13" s="224"/>
      <c r="BQ13" s="229">
        <v>7</v>
      </c>
      <c r="BR13" s="230"/>
      <c r="BS13" s="807"/>
      <c r="BT13" s="808"/>
      <c r="BU13" s="808"/>
      <c r="BV13" s="808"/>
      <c r="BW13" s="808"/>
      <c r="BX13" s="808"/>
      <c r="BY13" s="808"/>
      <c r="BZ13" s="808"/>
      <c r="CA13" s="808"/>
      <c r="CB13" s="808"/>
      <c r="CC13" s="808"/>
      <c r="CD13" s="808"/>
      <c r="CE13" s="808"/>
      <c r="CF13" s="808"/>
      <c r="CG13" s="809"/>
      <c r="CH13" s="810"/>
      <c r="CI13" s="811"/>
      <c r="CJ13" s="811"/>
      <c r="CK13" s="811"/>
      <c r="CL13" s="812"/>
      <c r="CM13" s="810"/>
      <c r="CN13" s="811"/>
      <c r="CO13" s="811"/>
      <c r="CP13" s="811"/>
      <c r="CQ13" s="812"/>
      <c r="CR13" s="810"/>
      <c r="CS13" s="811"/>
      <c r="CT13" s="811"/>
      <c r="CU13" s="811"/>
      <c r="CV13" s="812"/>
      <c r="CW13" s="810"/>
      <c r="CX13" s="811"/>
      <c r="CY13" s="811"/>
      <c r="CZ13" s="811"/>
      <c r="DA13" s="812"/>
      <c r="DB13" s="810"/>
      <c r="DC13" s="811"/>
      <c r="DD13" s="811"/>
      <c r="DE13" s="811"/>
      <c r="DF13" s="812"/>
      <c r="DG13" s="810"/>
      <c r="DH13" s="811"/>
      <c r="DI13" s="811"/>
      <c r="DJ13" s="811"/>
      <c r="DK13" s="812"/>
      <c r="DL13" s="810"/>
      <c r="DM13" s="811"/>
      <c r="DN13" s="811"/>
      <c r="DO13" s="811"/>
      <c r="DP13" s="812"/>
      <c r="DQ13" s="810"/>
      <c r="DR13" s="811"/>
      <c r="DS13" s="811"/>
      <c r="DT13" s="811"/>
      <c r="DU13" s="812"/>
      <c r="DV13" s="807"/>
      <c r="DW13" s="808"/>
      <c r="DX13" s="808"/>
      <c r="DY13" s="808"/>
      <c r="DZ13" s="813"/>
      <c r="EA13" s="225"/>
    </row>
    <row r="14" spans="1:131" s="226" customFormat="1" ht="26.25" customHeight="1" x14ac:dyDescent="0.25">
      <c r="A14" s="229">
        <v>8</v>
      </c>
      <c r="B14" s="814"/>
      <c r="C14" s="815"/>
      <c r="D14" s="815"/>
      <c r="E14" s="815"/>
      <c r="F14" s="815"/>
      <c r="G14" s="815"/>
      <c r="H14" s="815"/>
      <c r="I14" s="815"/>
      <c r="J14" s="815"/>
      <c r="K14" s="815"/>
      <c r="L14" s="815"/>
      <c r="M14" s="815"/>
      <c r="N14" s="815"/>
      <c r="O14" s="815"/>
      <c r="P14" s="816"/>
      <c r="Q14" s="817"/>
      <c r="R14" s="818"/>
      <c r="S14" s="818"/>
      <c r="T14" s="818"/>
      <c r="U14" s="818"/>
      <c r="V14" s="818"/>
      <c r="W14" s="818"/>
      <c r="X14" s="818"/>
      <c r="Y14" s="818"/>
      <c r="Z14" s="818"/>
      <c r="AA14" s="818"/>
      <c r="AB14" s="818"/>
      <c r="AC14" s="818"/>
      <c r="AD14" s="818"/>
      <c r="AE14" s="819"/>
      <c r="AF14" s="820"/>
      <c r="AG14" s="821"/>
      <c r="AH14" s="821"/>
      <c r="AI14" s="821"/>
      <c r="AJ14" s="822"/>
      <c r="AK14" s="803"/>
      <c r="AL14" s="804"/>
      <c r="AM14" s="804"/>
      <c r="AN14" s="804"/>
      <c r="AO14" s="804"/>
      <c r="AP14" s="804"/>
      <c r="AQ14" s="804"/>
      <c r="AR14" s="804"/>
      <c r="AS14" s="804"/>
      <c r="AT14" s="804"/>
      <c r="AU14" s="805"/>
      <c r="AV14" s="805"/>
      <c r="AW14" s="805"/>
      <c r="AX14" s="805"/>
      <c r="AY14" s="806"/>
      <c r="AZ14" s="223"/>
      <c r="BA14" s="223"/>
      <c r="BB14" s="223"/>
      <c r="BC14" s="223"/>
      <c r="BD14" s="223"/>
      <c r="BE14" s="224"/>
      <c r="BF14" s="224"/>
      <c r="BG14" s="224"/>
      <c r="BH14" s="224"/>
      <c r="BI14" s="224"/>
      <c r="BJ14" s="224"/>
      <c r="BK14" s="224"/>
      <c r="BL14" s="224"/>
      <c r="BM14" s="224"/>
      <c r="BN14" s="224"/>
      <c r="BO14" s="224"/>
      <c r="BP14" s="224"/>
      <c r="BQ14" s="229">
        <v>8</v>
      </c>
      <c r="BR14" s="230"/>
      <c r="BS14" s="807"/>
      <c r="BT14" s="808"/>
      <c r="BU14" s="808"/>
      <c r="BV14" s="808"/>
      <c r="BW14" s="808"/>
      <c r="BX14" s="808"/>
      <c r="BY14" s="808"/>
      <c r="BZ14" s="808"/>
      <c r="CA14" s="808"/>
      <c r="CB14" s="808"/>
      <c r="CC14" s="808"/>
      <c r="CD14" s="808"/>
      <c r="CE14" s="808"/>
      <c r="CF14" s="808"/>
      <c r="CG14" s="809"/>
      <c r="CH14" s="810"/>
      <c r="CI14" s="811"/>
      <c r="CJ14" s="811"/>
      <c r="CK14" s="811"/>
      <c r="CL14" s="812"/>
      <c r="CM14" s="810"/>
      <c r="CN14" s="811"/>
      <c r="CO14" s="811"/>
      <c r="CP14" s="811"/>
      <c r="CQ14" s="812"/>
      <c r="CR14" s="810"/>
      <c r="CS14" s="811"/>
      <c r="CT14" s="811"/>
      <c r="CU14" s="811"/>
      <c r="CV14" s="812"/>
      <c r="CW14" s="810"/>
      <c r="CX14" s="811"/>
      <c r="CY14" s="811"/>
      <c r="CZ14" s="811"/>
      <c r="DA14" s="812"/>
      <c r="DB14" s="810"/>
      <c r="DC14" s="811"/>
      <c r="DD14" s="811"/>
      <c r="DE14" s="811"/>
      <c r="DF14" s="812"/>
      <c r="DG14" s="810"/>
      <c r="DH14" s="811"/>
      <c r="DI14" s="811"/>
      <c r="DJ14" s="811"/>
      <c r="DK14" s="812"/>
      <c r="DL14" s="810"/>
      <c r="DM14" s="811"/>
      <c r="DN14" s="811"/>
      <c r="DO14" s="811"/>
      <c r="DP14" s="812"/>
      <c r="DQ14" s="810"/>
      <c r="DR14" s="811"/>
      <c r="DS14" s="811"/>
      <c r="DT14" s="811"/>
      <c r="DU14" s="812"/>
      <c r="DV14" s="807"/>
      <c r="DW14" s="808"/>
      <c r="DX14" s="808"/>
      <c r="DY14" s="808"/>
      <c r="DZ14" s="813"/>
      <c r="EA14" s="225"/>
    </row>
    <row r="15" spans="1:131" s="226" customFormat="1" ht="26.25" customHeight="1" x14ac:dyDescent="0.25">
      <c r="A15" s="229">
        <v>9</v>
      </c>
      <c r="B15" s="814"/>
      <c r="C15" s="815"/>
      <c r="D15" s="815"/>
      <c r="E15" s="815"/>
      <c r="F15" s="815"/>
      <c r="G15" s="815"/>
      <c r="H15" s="815"/>
      <c r="I15" s="815"/>
      <c r="J15" s="815"/>
      <c r="K15" s="815"/>
      <c r="L15" s="815"/>
      <c r="M15" s="815"/>
      <c r="N15" s="815"/>
      <c r="O15" s="815"/>
      <c r="P15" s="816"/>
      <c r="Q15" s="817"/>
      <c r="R15" s="818"/>
      <c r="S15" s="818"/>
      <c r="T15" s="818"/>
      <c r="U15" s="818"/>
      <c r="V15" s="818"/>
      <c r="W15" s="818"/>
      <c r="X15" s="818"/>
      <c r="Y15" s="818"/>
      <c r="Z15" s="818"/>
      <c r="AA15" s="818"/>
      <c r="AB15" s="818"/>
      <c r="AC15" s="818"/>
      <c r="AD15" s="818"/>
      <c r="AE15" s="819"/>
      <c r="AF15" s="820"/>
      <c r="AG15" s="821"/>
      <c r="AH15" s="821"/>
      <c r="AI15" s="821"/>
      <c r="AJ15" s="822"/>
      <c r="AK15" s="803"/>
      <c r="AL15" s="804"/>
      <c r="AM15" s="804"/>
      <c r="AN15" s="804"/>
      <c r="AO15" s="804"/>
      <c r="AP15" s="804"/>
      <c r="AQ15" s="804"/>
      <c r="AR15" s="804"/>
      <c r="AS15" s="804"/>
      <c r="AT15" s="804"/>
      <c r="AU15" s="805"/>
      <c r="AV15" s="805"/>
      <c r="AW15" s="805"/>
      <c r="AX15" s="805"/>
      <c r="AY15" s="806"/>
      <c r="AZ15" s="223"/>
      <c r="BA15" s="223"/>
      <c r="BB15" s="223"/>
      <c r="BC15" s="223"/>
      <c r="BD15" s="223"/>
      <c r="BE15" s="224"/>
      <c r="BF15" s="224"/>
      <c r="BG15" s="224"/>
      <c r="BH15" s="224"/>
      <c r="BI15" s="224"/>
      <c r="BJ15" s="224"/>
      <c r="BK15" s="224"/>
      <c r="BL15" s="224"/>
      <c r="BM15" s="224"/>
      <c r="BN15" s="224"/>
      <c r="BO15" s="224"/>
      <c r="BP15" s="224"/>
      <c r="BQ15" s="229">
        <v>9</v>
      </c>
      <c r="BR15" s="230"/>
      <c r="BS15" s="807"/>
      <c r="BT15" s="808"/>
      <c r="BU15" s="808"/>
      <c r="BV15" s="808"/>
      <c r="BW15" s="808"/>
      <c r="BX15" s="808"/>
      <c r="BY15" s="808"/>
      <c r="BZ15" s="808"/>
      <c r="CA15" s="808"/>
      <c r="CB15" s="808"/>
      <c r="CC15" s="808"/>
      <c r="CD15" s="808"/>
      <c r="CE15" s="808"/>
      <c r="CF15" s="808"/>
      <c r="CG15" s="809"/>
      <c r="CH15" s="810"/>
      <c r="CI15" s="811"/>
      <c r="CJ15" s="811"/>
      <c r="CK15" s="811"/>
      <c r="CL15" s="812"/>
      <c r="CM15" s="810"/>
      <c r="CN15" s="811"/>
      <c r="CO15" s="811"/>
      <c r="CP15" s="811"/>
      <c r="CQ15" s="812"/>
      <c r="CR15" s="810"/>
      <c r="CS15" s="811"/>
      <c r="CT15" s="811"/>
      <c r="CU15" s="811"/>
      <c r="CV15" s="812"/>
      <c r="CW15" s="810"/>
      <c r="CX15" s="811"/>
      <c r="CY15" s="811"/>
      <c r="CZ15" s="811"/>
      <c r="DA15" s="812"/>
      <c r="DB15" s="810"/>
      <c r="DC15" s="811"/>
      <c r="DD15" s="811"/>
      <c r="DE15" s="811"/>
      <c r="DF15" s="812"/>
      <c r="DG15" s="810"/>
      <c r="DH15" s="811"/>
      <c r="DI15" s="811"/>
      <c r="DJ15" s="811"/>
      <c r="DK15" s="812"/>
      <c r="DL15" s="810"/>
      <c r="DM15" s="811"/>
      <c r="DN15" s="811"/>
      <c r="DO15" s="811"/>
      <c r="DP15" s="812"/>
      <c r="DQ15" s="810"/>
      <c r="DR15" s="811"/>
      <c r="DS15" s="811"/>
      <c r="DT15" s="811"/>
      <c r="DU15" s="812"/>
      <c r="DV15" s="807"/>
      <c r="DW15" s="808"/>
      <c r="DX15" s="808"/>
      <c r="DY15" s="808"/>
      <c r="DZ15" s="813"/>
      <c r="EA15" s="225"/>
    </row>
    <row r="16" spans="1:131" s="226" customFormat="1" ht="26.25" customHeight="1" x14ac:dyDescent="0.25">
      <c r="A16" s="229">
        <v>10</v>
      </c>
      <c r="B16" s="814"/>
      <c r="C16" s="815"/>
      <c r="D16" s="815"/>
      <c r="E16" s="815"/>
      <c r="F16" s="815"/>
      <c r="G16" s="815"/>
      <c r="H16" s="815"/>
      <c r="I16" s="815"/>
      <c r="J16" s="815"/>
      <c r="K16" s="815"/>
      <c r="L16" s="815"/>
      <c r="M16" s="815"/>
      <c r="N16" s="815"/>
      <c r="O16" s="815"/>
      <c r="P16" s="816"/>
      <c r="Q16" s="817"/>
      <c r="R16" s="818"/>
      <c r="S16" s="818"/>
      <c r="T16" s="818"/>
      <c r="U16" s="818"/>
      <c r="V16" s="818"/>
      <c r="W16" s="818"/>
      <c r="X16" s="818"/>
      <c r="Y16" s="818"/>
      <c r="Z16" s="818"/>
      <c r="AA16" s="818"/>
      <c r="AB16" s="818"/>
      <c r="AC16" s="818"/>
      <c r="AD16" s="818"/>
      <c r="AE16" s="819"/>
      <c r="AF16" s="820"/>
      <c r="AG16" s="821"/>
      <c r="AH16" s="821"/>
      <c r="AI16" s="821"/>
      <c r="AJ16" s="822"/>
      <c r="AK16" s="803"/>
      <c r="AL16" s="804"/>
      <c r="AM16" s="804"/>
      <c r="AN16" s="804"/>
      <c r="AO16" s="804"/>
      <c r="AP16" s="804"/>
      <c r="AQ16" s="804"/>
      <c r="AR16" s="804"/>
      <c r="AS16" s="804"/>
      <c r="AT16" s="804"/>
      <c r="AU16" s="805"/>
      <c r="AV16" s="805"/>
      <c r="AW16" s="805"/>
      <c r="AX16" s="805"/>
      <c r="AY16" s="806"/>
      <c r="AZ16" s="223"/>
      <c r="BA16" s="223"/>
      <c r="BB16" s="223"/>
      <c r="BC16" s="223"/>
      <c r="BD16" s="223"/>
      <c r="BE16" s="224"/>
      <c r="BF16" s="224"/>
      <c r="BG16" s="224"/>
      <c r="BH16" s="224"/>
      <c r="BI16" s="224"/>
      <c r="BJ16" s="224"/>
      <c r="BK16" s="224"/>
      <c r="BL16" s="224"/>
      <c r="BM16" s="224"/>
      <c r="BN16" s="224"/>
      <c r="BO16" s="224"/>
      <c r="BP16" s="224"/>
      <c r="BQ16" s="229">
        <v>10</v>
      </c>
      <c r="BR16" s="230"/>
      <c r="BS16" s="807"/>
      <c r="BT16" s="808"/>
      <c r="BU16" s="808"/>
      <c r="BV16" s="808"/>
      <c r="BW16" s="808"/>
      <c r="BX16" s="808"/>
      <c r="BY16" s="808"/>
      <c r="BZ16" s="808"/>
      <c r="CA16" s="808"/>
      <c r="CB16" s="808"/>
      <c r="CC16" s="808"/>
      <c r="CD16" s="808"/>
      <c r="CE16" s="808"/>
      <c r="CF16" s="808"/>
      <c r="CG16" s="809"/>
      <c r="CH16" s="810"/>
      <c r="CI16" s="811"/>
      <c r="CJ16" s="811"/>
      <c r="CK16" s="811"/>
      <c r="CL16" s="812"/>
      <c r="CM16" s="810"/>
      <c r="CN16" s="811"/>
      <c r="CO16" s="811"/>
      <c r="CP16" s="811"/>
      <c r="CQ16" s="812"/>
      <c r="CR16" s="810"/>
      <c r="CS16" s="811"/>
      <c r="CT16" s="811"/>
      <c r="CU16" s="811"/>
      <c r="CV16" s="812"/>
      <c r="CW16" s="810"/>
      <c r="CX16" s="811"/>
      <c r="CY16" s="811"/>
      <c r="CZ16" s="811"/>
      <c r="DA16" s="812"/>
      <c r="DB16" s="810"/>
      <c r="DC16" s="811"/>
      <c r="DD16" s="811"/>
      <c r="DE16" s="811"/>
      <c r="DF16" s="812"/>
      <c r="DG16" s="810"/>
      <c r="DH16" s="811"/>
      <c r="DI16" s="811"/>
      <c r="DJ16" s="811"/>
      <c r="DK16" s="812"/>
      <c r="DL16" s="810"/>
      <c r="DM16" s="811"/>
      <c r="DN16" s="811"/>
      <c r="DO16" s="811"/>
      <c r="DP16" s="812"/>
      <c r="DQ16" s="810"/>
      <c r="DR16" s="811"/>
      <c r="DS16" s="811"/>
      <c r="DT16" s="811"/>
      <c r="DU16" s="812"/>
      <c r="DV16" s="807"/>
      <c r="DW16" s="808"/>
      <c r="DX16" s="808"/>
      <c r="DY16" s="808"/>
      <c r="DZ16" s="813"/>
      <c r="EA16" s="225"/>
    </row>
    <row r="17" spans="1:131" s="226" customFormat="1" ht="26.25" customHeight="1" x14ac:dyDescent="0.25">
      <c r="A17" s="229">
        <v>11</v>
      </c>
      <c r="B17" s="814"/>
      <c r="C17" s="815"/>
      <c r="D17" s="815"/>
      <c r="E17" s="815"/>
      <c r="F17" s="815"/>
      <c r="G17" s="815"/>
      <c r="H17" s="815"/>
      <c r="I17" s="815"/>
      <c r="J17" s="815"/>
      <c r="K17" s="815"/>
      <c r="L17" s="815"/>
      <c r="M17" s="815"/>
      <c r="N17" s="815"/>
      <c r="O17" s="815"/>
      <c r="P17" s="816"/>
      <c r="Q17" s="817"/>
      <c r="R17" s="818"/>
      <c r="S17" s="818"/>
      <c r="T17" s="818"/>
      <c r="U17" s="818"/>
      <c r="V17" s="818"/>
      <c r="W17" s="818"/>
      <c r="X17" s="818"/>
      <c r="Y17" s="818"/>
      <c r="Z17" s="818"/>
      <c r="AA17" s="818"/>
      <c r="AB17" s="818"/>
      <c r="AC17" s="818"/>
      <c r="AD17" s="818"/>
      <c r="AE17" s="819"/>
      <c r="AF17" s="820"/>
      <c r="AG17" s="821"/>
      <c r="AH17" s="821"/>
      <c r="AI17" s="821"/>
      <c r="AJ17" s="822"/>
      <c r="AK17" s="803"/>
      <c r="AL17" s="804"/>
      <c r="AM17" s="804"/>
      <c r="AN17" s="804"/>
      <c r="AO17" s="804"/>
      <c r="AP17" s="804"/>
      <c r="AQ17" s="804"/>
      <c r="AR17" s="804"/>
      <c r="AS17" s="804"/>
      <c r="AT17" s="804"/>
      <c r="AU17" s="805"/>
      <c r="AV17" s="805"/>
      <c r="AW17" s="805"/>
      <c r="AX17" s="805"/>
      <c r="AY17" s="806"/>
      <c r="AZ17" s="223"/>
      <c r="BA17" s="223"/>
      <c r="BB17" s="223"/>
      <c r="BC17" s="223"/>
      <c r="BD17" s="223"/>
      <c r="BE17" s="224"/>
      <c r="BF17" s="224"/>
      <c r="BG17" s="224"/>
      <c r="BH17" s="224"/>
      <c r="BI17" s="224"/>
      <c r="BJ17" s="224"/>
      <c r="BK17" s="224"/>
      <c r="BL17" s="224"/>
      <c r="BM17" s="224"/>
      <c r="BN17" s="224"/>
      <c r="BO17" s="224"/>
      <c r="BP17" s="224"/>
      <c r="BQ17" s="229">
        <v>11</v>
      </c>
      <c r="BR17" s="230"/>
      <c r="BS17" s="807"/>
      <c r="BT17" s="808"/>
      <c r="BU17" s="808"/>
      <c r="BV17" s="808"/>
      <c r="BW17" s="808"/>
      <c r="BX17" s="808"/>
      <c r="BY17" s="808"/>
      <c r="BZ17" s="808"/>
      <c r="CA17" s="808"/>
      <c r="CB17" s="808"/>
      <c r="CC17" s="808"/>
      <c r="CD17" s="808"/>
      <c r="CE17" s="808"/>
      <c r="CF17" s="808"/>
      <c r="CG17" s="809"/>
      <c r="CH17" s="810"/>
      <c r="CI17" s="811"/>
      <c r="CJ17" s="811"/>
      <c r="CK17" s="811"/>
      <c r="CL17" s="812"/>
      <c r="CM17" s="810"/>
      <c r="CN17" s="811"/>
      <c r="CO17" s="811"/>
      <c r="CP17" s="811"/>
      <c r="CQ17" s="812"/>
      <c r="CR17" s="810"/>
      <c r="CS17" s="811"/>
      <c r="CT17" s="811"/>
      <c r="CU17" s="811"/>
      <c r="CV17" s="812"/>
      <c r="CW17" s="810"/>
      <c r="CX17" s="811"/>
      <c r="CY17" s="811"/>
      <c r="CZ17" s="811"/>
      <c r="DA17" s="812"/>
      <c r="DB17" s="810"/>
      <c r="DC17" s="811"/>
      <c r="DD17" s="811"/>
      <c r="DE17" s="811"/>
      <c r="DF17" s="812"/>
      <c r="DG17" s="810"/>
      <c r="DH17" s="811"/>
      <c r="DI17" s="811"/>
      <c r="DJ17" s="811"/>
      <c r="DK17" s="812"/>
      <c r="DL17" s="810"/>
      <c r="DM17" s="811"/>
      <c r="DN17" s="811"/>
      <c r="DO17" s="811"/>
      <c r="DP17" s="812"/>
      <c r="DQ17" s="810"/>
      <c r="DR17" s="811"/>
      <c r="DS17" s="811"/>
      <c r="DT17" s="811"/>
      <c r="DU17" s="812"/>
      <c r="DV17" s="807"/>
      <c r="DW17" s="808"/>
      <c r="DX17" s="808"/>
      <c r="DY17" s="808"/>
      <c r="DZ17" s="813"/>
      <c r="EA17" s="225"/>
    </row>
    <row r="18" spans="1:131" s="226" customFormat="1" ht="26.25" customHeight="1" x14ac:dyDescent="0.25">
      <c r="A18" s="229">
        <v>12</v>
      </c>
      <c r="B18" s="814"/>
      <c r="C18" s="815"/>
      <c r="D18" s="815"/>
      <c r="E18" s="815"/>
      <c r="F18" s="815"/>
      <c r="G18" s="815"/>
      <c r="H18" s="815"/>
      <c r="I18" s="815"/>
      <c r="J18" s="815"/>
      <c r="K18" s="815"/>
      <c r="L18" s="815"/>
      <c r="M18" s="815"/>
      <c r="N18" s="815"/>
      <c r="O18" s="815"/>
      <c r="P18" s="816"/>
      <c r="Q18" s="817"/>
      <c r="R18" s="818"/>
      <c r="S18" s="818"/>
      <c r="T18" s="818"/>
      <c r="U18" s="818"/>
      <c r="V18" s="818"/>
      <c r="W18" s="818"/>
      <c r="X18" s="818"/>
      <c r="Y18" s="818"/>
      <c r="Z18" s="818"/>
      <c r="AA18" s="818"/>
      <c r="AB18" s="818"/>
      <c r="AC18" s="818"/>
      <c r="AD18" s="818"/>
      <c r="AE18" s="819"/>
      <c r="AF18" s="820"/>
      <c r="AG18" s="821"/>
      <c r="AH18" s="821"/>
      <c r="AI18" s="821"/>
      <c r="AJ18" s="822"/>
      <c r="AK18" s="803"/>
      <c r="AL18" s="804"/>
      <c r="AM18" s="804"/>
      <c r="AN18" s="804"/>
      <c r="AO18" s="804"/>
      <c r="AP18" s="804"/>
      <c r="AQ18" s="804"/>
      <c r="AR18" s="804"/>
      <c r="AS18" s="804"/>
      <c r="AT18" s="804"/>
      <c r="AU18" s="805"/>
      <c r="AV18" s="805"/>
      <c r="AW18" s="805"/>
      <c r="AX18" s="805"/>
      <c r="AY18" s="806"/>
      <c r="AZ18" s="223"/>
      <c r="BA18" s="223"/>
      <c r="BB18" s="223"/>
      <c r="BC18" s="223"/>
      <c r="BD18" s="223"/>
      <c r="BE18" s="224"/>
      <c r="BF18" s="224"/>
      <c r="BG18" s="224"/>
      <c r="BH18" s="224"/>
      <c r="BI18" s="224"/>
      <c r="BJ18" s="224"/>
      <c r="BK18" s="224"/>
      <c r="BL18" s="224"/>
      <c r="BM18" s="224"/>
      <c r="BN18" s="224"/>
      <c r="BO18" s="224"/>
      <c r="BP18" s="224"/>
      <c r="BQ18" s="229">
        <v>12</v>
      </c>
      <c r="BR18" s="230"/>
      <c r="BS18" s="807"/>
      <c r="BT18" s="808"/>
      <c r="BU18" s="808"/>
      <c r="BV18" s="808"/>
      <c r="BW18" s="808"/>
      <c r="BX18" s="808"/>
      <c r="BY18" s="808"/>
      <c r="BZ18" s="808"/>
      <c r="CA18" s="808"/>
      <c r="CB18" s="808"/>
      <c r="CC18" s="808"/>
      <c r="CD18" s="808"/>
      <c r="CE18" s="808"/>
      <c r="CF18" s="808"/>
      <c r="CG18" s="809"/>
      <c r="CH18" s="810"/>
      <c r="CI18" s="811"/>
      <c r="CJ18" s="811"/>
      <c r="CK18" s="811"/>
      <c r="CL18" s="812"/>
      <c r="CM18" s="810"/>
      <c r="CN18" s="811"/>
      <c r="CO18" s="811"/>
      <c r="CP18" s="811"/>
      <c r="CQ18" s="812"/>
      <c r="CR18" s="810"/>
      <c r="CS18" s="811"/>
      <c r="CT18" s="811"/>
      <c r="CU18" s="811"/>
      <c r="CV18" s="812"/>
      <c r="CW18" s="810"/>
      <c r="CX18" s="811"/>
      <c r="CY18" s="811"/>
      <c r="CZ18" s="811"/>
      <c r="DA18" s="812"/>
      <c r="DB18" s="810"/>
      <c r="DC18" s="811"/>
      <c r="DD18" s="811"/>
      <c r="DE18" s="811"/>
      <c r="DF18" s="812"/>
      <c r="DG18" s="810"/>
      <c r="DH18" s="811"/>
      <c r="DI18" s="811"/>
      <c r="DJ18" s="811"/>
      <c r="DK18" s="812"/>
      <c r="DL18" s="810"/>
      <c r="DM18" s="811"/>
      <c r="DN18" s="811"/>
      <c r="DO18" s="811"/>
      <c r="DP18" s="812"/>
      <c r="DQ18" s="810"/>
      <c r="DR18" s="811"/>
      <c r="DS18" s="811"/>
      <c r="DT18" s="811"/>
      <c r="DU18" s="812"/>
      <c r="DV18" s="807"/>
      <c r="DW18" s="808"/>
      <c r="DX18" s="808"/>
      <c r="DY18" s="808"/>
      <c r="DZ18" s="813"/>
      <c r="EA18" s="225"/>
    </row>
    <row r="19" spans="1:131" s="226" customFormat="1" ht="26.25" customHeight="1" x14ac:dyDescent="0.25">
      <c r="A19" s="229">
        <v>13</v>
      </c>
      <c r="B19" s="814"/>
      <c r="C19" s="815"/>
      <c r="D19" s="815"/>
      <c r="E19" s="815"/>
      <c r="F19" s="815"/>
      <c r="G19" s="815"/>
      <c r="H19" s="815"/>
      <c r="I19" s="815"/>
      <c r="J19" s="815"/>
      <c r="K19" s="815"/>
      <c r="L19" s="815"/>
      <c r="M19" s="815"/>
      <c r="N19" s="815"/>
      <c r="O19" s="815"/>
      <c r="P19" s="816"/>
      <c r="Q19" s="817"/>
      <c r="R19" s="818"/>
      <c r="S19" s="818"/>
      <c r="T19" s="818"/>
      <c r="U19" s="818"/>
      <c r="V19" s="818"/>
      <c r="W19" s="818"/>
      <c r="X19" s="818"/>
      <c r="Y19" s="818"/>
      <c r="Z19" s="818"/>
      <c r="AA19" s="818"/>
      <c r="AB19" s="818"/>
      <c r="AC19" s="818"/>
      <c r="AD19" s="818"/>
      <c r="AE19" s="819"/>
      <c r="AF19" s="820"/>
      <c r="AG19" s="821"/>
      <c r="AH19" s="821"/>
      <c r="AI19" s="821"/>
      <c r="AJ19" s="822"/>
      <c r="AK19" s="803"/>
      <c r="AL19" s="804"/>
      <c r="AM19" s="804"/>
      <c r="AN19" s="804"/>
      <c r="AO19" s="804"/>
      <c r="AP19" s="804"/>
      <c r="AQ19" s="804"/>
      <c r="AR19" s="804"/>
      <c r="AS19" s="804"/>
      <c r="AT19" s="804"/>
      <c r="AU19" s="805"/>
      <c r="AV19" s="805"/>
      <c r="AW19" s="805"/>
      <c r="AX19" s="805"/>
      <c r="AY19" s="806"/>
      <c r="AZ19" s="223"/>
      <c r="BA19" s="223"/>
      <c r="BB19" s="223"/>
      <c r="BC19" s="223"/>
      <c r="BD19" s="223"/>
      <c r="BE19" s="224"/>
      <c r="BF19" s="224"/>
      <c r="BG19" s="224"/>
      <c r="BH19" s="224"/>
      <c r="BI19" s="224"/>
      <c r="BJ19" s="224"/>
      <c r="BK19" s="224"/>
      <c r="BL19" s="224"/>
      <c r="BM19" s="224"/>
      <c r="BN19" s="224"/>
      <c r="BO19" s="224"/>
      <c r="BP19" s="224"/>
      <c r="BQ19" s="229">
        <v>13</v>
      </c>
      <c r="BR19" s="230"/>
      <c r="BS19" s="807"/>
      <c r="BT19" s="808"/>
      <c r="BU19" s="808"/>
      <c r="BV19" s="808"/>
      <c r="BW19" s="808"/>
      <c r="BX19" s="808"/>
      <c r="BY19" s="808"/>
      <c r="BZ19" s="808"/>
      <c r="CA19" s="808"/>
      <c r="CB19" s="808"/>
      <c r="CC19" s="808"/>
      <c r="CD19" s="808"/>
      <c r="CE19" s="808"/>
      <c r="CF19" s="808"/>
      <c r="CG19" s="809"/>
      <c r="CH19" s="810"/>
      <c r="CI19" s="811"/>
      <c r="CJ19" s="811"/>
      <c r="CK19" s="811"/>
      <c r="CL19" s="812"/>
      <c r="CM19" s="810"/>
      <c r="CN19" s="811"/>
      <c r="CO19" s="811"/>
      <c r="CP19" s="811"/>
      <c r="CQ19" s="812"/>
      <c r="CR19" s="810"/>
      <c r="CS19" s="811"/>
      <c r="CT19" s="811"/>
      <c r="CU19" s="811"/>
      <c r="CV19" s="812"/>
      <c r="CW19" s="810"/>
      <c r="CX19" s="811"/>
      <c r="CY19" s="811"/>
      <c r="CZ19" s="811"/>
      <c r="DA19" s="812"/>
      <c r="DB19" s="810"/>
      <c r="DC19" s="811"/>
      <c r="DD19" s="811"/>
      <c r="DE19" s="811"/>
      <c r="DF19" s="812"/>
      <c r="DG19" s="810"/>
      <c r="DH19" s="811"/>
      <c r="DI19" s="811"/>
      <c r="DJ19" s="811"/>
      <c r="DK19" s="812"/>
      <c r="DL19" s="810"/>
      <c r="DM19" s="811"/>
      <c r="DN19" s="811"/>
      <c r="DO19" s="811"/>
      <c r="DP19" s="812"/>
      <c r="DQ19" s="810"/>
      <c r="DR19" s="811"/>
      <c r="DS19" s="811"/>
      <c r="DT19" s="811"/>
      <c r="DU19" s="812"/>
      <c r="DV19" s="807"/>
      <c r="DW19" s="808"/>
      <c r="DX19" s="808"/>
      <c r="DY19" s="808"/>
      <c r="DZ19" s="813"/>
      <c r="EA19" s="225"/>
    </row>
    <row r="20" spans="1:131" s="226" customFormat="1" ht="26.25" customHeight="1" x14ac:dyDescent="0.25">
      <c r="A20" s="229">
        <v>14</v>
      </c>
      <c r="B20" s="814"/>
      <c r="C20" s="815"/>
      <c r="D20" s="815"/>
      <c r="E20" s="815"/>
      <c r="F20" s="815"/>
      <c r="G20" s="815"/>
      <c r="H20" s="815"/>
      <c r="I20" s="815"/>
      <c r="J20" s="815"/>
      <c r="K20" s="815"/>
      <c r="L20" s="815"/>
      <c r="M20" s="815"/>
      <c r="N20" s="815"/>
      <c r="O20" s="815"/>
      <c r="P20" s="816"/>
      <c r="Q20" s="817"/>
      <c r="R20" s="818"/>
      <c r="S20" s="818"/>
      <c r="T20" s="818"/>
      <c r="U20" s="818"/>
      <c r="V20" s="818"/>
      <c r="W20" s="818"/>
      <c r="X20" s="818"/>
      <c r="Y20" s="818"/>
      <c r="Z20" s="818"/>
      <c r="AA20" s="818"/>
      <c r="AB20" s="818"/>
      <c r="AC20" s="818"/>
      <c r="AD20" s="818"/>
      <c r="AE20" s="819"/>
      <c r="AF20" s="820"/>
      <c r="AG20" s="821"/>
      <c r="AH20" s="821"/>
      <c r="AI20" s="821"/>
      <c r="AJ20" s="822"/>
      <c r="AK20" s="803"/>
      <c r="AL20" s="804"/>
      <c r="AM20" s="804"/>
      <c r="AN20" s="804"/>
      <c r="AO20" s="804"/>
      <c r="AP20" s="804"/>
      <c r="AQ20" s="804"/>
      <c r="AR20" s="804"/>
      <c r="AS20" s="804"/>
      <c r="AT20" s="804"/>
      <c r="AU20" s="805"/>
      <c r="AV20" s="805"/>
      <c r="AW20" s="805"/>
      <c r="AX20" s="805"/>
      <c r="AY20" s="806"/>
      <c r="AZ20" s="223"/>
      <c r="BA20" s="223"/>
      <c r="BB20" s="223"/>
      <c r="BC20" s="223"/>
      <c r="BD20" s="223"/>
      <c r="BE20" s="224"/>
      <c r="BF20" s="224"/>
      <c r="BG20" s="224"/>
      <c r="BH20" s="224"/>
      <c r="BI20" s="224"/>
      <c r="BJ20" s="224"/>
      <c r="BK20" s="224"/>
      <c r="BL20" s="224"/>
      <c r="BM20" s="224"/>
      <c r="BN20" s="224"/>
      <c r="BO20" s="224"/>
      <c r="BP20" s="224"/>
      <c r="BQ20" s="229">
        <v>14</v>
      </c>
      <c r="BR20" s="230"/>
      <c r="BS20" s="807"/>
      <c r="BT20" s="808"/>
      <c r="BU20" s="808"/>
      <c r="BV20" s="808"/>
      <c r="BW20" s="808"/>
      <c r="BX20" s="808"/>
      <c r="BY20" s="808"/>
      <c r="BZ20" s="808"/>
      <c r="CA20" s="808"/>
      <c r="CB20" s="808"/>
      <c r="CC20" s="808"/>
      <c r="CD20" s="808"/>
      <c r="CE20" s="808"/>
      <c r="CF20" s="808"/>
      <c r="CG20" s="809"/>
      <c r="CH20" s="810"/>
      <c r="CI20" s="811"/>
      <c r="CJ20" s="811"/>
      <c r="CK20" s="811"/>
      <c r="CL20" s="812"/>
      <c r="CM20" s="810"/>
      <c r="CN20" s="811"/>
      <c r="CO20" s="811"/>
      <c r="CP20" s="811"/>
      <c r="CQ20" s="812"/>
      <c r="CR20" s="810"/>
      <c r="CS20" s="811"/>
      <c r="CT20" s="811"/>
      <c r="CU20" s="811"/>
      <c r="CV20" s="812"/>
      <c r="CW20" s="810"/>
      <c r="CX20" s="811"/>
      <c r="CY20" s="811"/>
      <c r="CZ20" s="811"/>
      <c r="DA20" s="812"/>
      <c r="DB20" s="810"/>
      <c r="DC20" s="811"/>
      <c r="DD20" s="811"/>
      <c r="DE20" s="811"/>
      <c r="DF20" s="812"/>
      <c r="DG20" s="810"/>
      <c r="DH20" s="811"/>
      <c r="DI20" s="811"/>
      <c r="DJ20" s="811"/>
      <c r="DK20" s="812"/>
      <c r="DL20" s="810"/>
      <c r="DM20" s="811"/>
      <c r="DN20" s="811"/>
      <c r="DO20" s="811"/>
      <c r="DP20" s="812"/>
      <c r="DQ20" s="810"/>
      <c r="DR20" s="811"/>
      <c r="DS20" s="811"/>
      <c r="DT20" s="811"/>
      <c r="DU20" s="812"/>
      <c r="DV20" s="807"/>
      <c r="DW20" s="808"/>
      <c r="DX20" s="808"/>
      <c r="DY20" s="808"/>
      <c r="DZ20" s="813"/>
      <c r="EA20" s="225"/>
    </row>
    <row r="21" spans="1:131" s="226" customFormat="1" ht="26.25" customHeight="1" thickBot="1" x14ac:dyDescent="0.3">
      <c r="A21" s="229">
        <v>15</v>
      </c>
      <c r="B21" s="814"/>
      <c r="C21" s="815"/>
      <c r="D21" s="815"/>
      <c r="E21" s="815"/>
      <c r="F21" s="815"/>
      <c r="G21" s="815"/>
      <c r="H21" s="815"/>
      <c r="I21" s="815"/>
      <c r="J21" s="815"/>
      <c r="K21" s="815"/>
      <c r="L21" s="815"/>
      <c r="M21" s="815"/>
      <c r="N21" s="815"/>
      <c r="O21" s="815"/>
      <c r="P21" s="816"/>
      <c r="Q21" s="817"/>
      <c r="R21" s="818"/>
      <c r="S21" s="818"/>
      <c r="T21" s="818"/>
      <c r="U21" s="818"/>
      <c r="V21" s="818"/>
      <c r="W21" s="818"/>
      <c r="X21" s="818"/>
      <c r="Y21" s="818"/>
      <c r="Z21" s="818"/>
      <c r="AA21" s="818"/>
      <c r="AB21" s="818"/>
      <c r="AC21" s="818"/>
      <c r="AD21" s="818"/>
      <c r="AE21" s="819"/>
      <c r="AF21" s="820"/>
      <c r="AG21" s="821"/>
      <c r="AH21" s="821"/>
      <c r="AI21" s="821"/>
      <c r="AJ21" s="822"/>
      <c r="AK21" s="803"/>
      <c r="AL21" s="804"/>
      <c r="AM21" s="804"/>
      <c r="AN21" s="804"/>
      <c r="AO21" s="804"/>
      <c r="AP21" s="804"/>
      <c r="AQ21" s="804"/>
      <c r="AR21" s="804"/>
      <c r="AS21" s="804"/>
      <c r="AT21" s="804"/>
      <c r="AU21" s="805"/>
      <c r="AV21" s="805"/>
      <c r="AW21" s="805"/>
      <c r="AX21" s="805"/>
      <c r="AY21" s="806"/>
      <c r="AZ21" s="223"/>
      <c r="BA21" s="223"/>
      <c r="BB21" s="223"/>
      <c r="BC21" s="223"/>
      <c r="BD21" s="223"/>
      <c r="BE21" s="224"/>
      <c r="BF21" s="224"/>
      <c r="BG21" s="224"/>
      <c r="BH21" s="224"/>
      <c r="BI21" s="224"/>
      <c r="BJ21" s="224"/>
      <c r="BK21" s="224"/>
      <c r="BL21" s="224"/>
      <c r="BM21" s="224"/>
      <c r="BN21" s="224"/>
      <c r="BO21" s="224"/>
      <c r="BP21" s="224"/>
      <c r="BQ21" s="229">
        <v>15</v>
      </c>
      <c r="BR21" s="230"/>
      <c r="BS21" s="807"/>
      <c r="BT21" s="808"/>
      <c r="BU21" s="808"/>
      <c r="BV21" s="808"/>
      <c r="BW21" s="808"/>
      <c r="BX21" s="808"/>
      <c r="BY21" s="808"/>
      <c r="BZ21" s="808"/>
      <c r="CA21" s="808"/>
      <c r="CB21" s="808"/>
      <c r="CC21" s="808"/>
      <c r="CD21" s="808"/>
      <c r="CE21" s="808"/>
      <c r="CF21" s="808"/>
      <c r="CG21" s="809"/>
      <c r="CH21" s="810"/>
      <c r="CI21" s="811"/>
      <c r="CJ21" s="811"/>
      <c r="CK21" s="811"/>
      <c r="CL21" s="812"/>
      <c r="CM21" s="810"/>
      <c r="CN21" s="811"/>
      <c r="CO21" s="811"/>
      <c r="CP21" s="811"/>
      <c r="CQ21" s="812"/>
      <c r="CR21" s="810"/>
      <c r="CS21" s="811"/>
      <c r="CT21" s="811"/>
      <c r="CU21" s="811"/>
      <c r="CV21" s="812"/>
      <c r="CW21" s="810"/>
      <c r="CX21" s="811"/>
      <c r="CY21" s="811"/>
      <c r="CZ21" s="811"/>
      <c r="DA21" s="812"/>
      <c r="DB21" s="810"/>
      <c r="DC21" s="811"/>
      <c r="DD21" s="811"/>
      <c r="DE21" s="811"/>
      <c r="DF21" s="812"/>
      <c r="DG21" s="810"/>
      <c r="DH21" s="811"/>
      <c r="DI21" s="811"/>
      <c r="DJ21" s="811"/>
      <c r="DK21" s="812"/>
      <c r="DL21" s="810"/>
      <c r="DM21" s="811"/>
      <c r="DN21" s="811"/>
      <c r="DO21" s="811"/>
      <c r="DP21" s="812"/>
      <c r="DQ21" s="810"/>
      <c r="DR21" s="811"/>
      <c r="DS21" s="811"/>
      <c r="DT21" s="811"/>
      <c r="DU21" s="812"/>
      <c r="DV21" s="807"/>
      <c r="DW21" s="808"/>
      <c r="DX21" s="808"/>
      <c r="DY21" s="808"/>
      <c r="DZ21" s="813"/>
      <c r="EA21" s="225"/>
    </row>
    <row r="22" spans="1:131" s="226" customFormat="1" ht="26.25" customHeight="1" x14ac:dyDescent="0.25">
      <c r="A22" s="229">
        <v>16</v>
      </c>
      <c r="B22" s="814"/>
      <c r="C22" s="815"/>
      <c r="D22" s="815"/>
      <c r="E22" s="815"/>
      <c r="F22" s="815"/>
      <c r="G22" s="815"/>
      <c r="H22" s="815"/>
      <c r="I22" s="815"/>
      <c r="J22" s="815"/>
      <c r="K22" s="815"/>
      <c r="L22" s="815"/>
      <c r="M22" s="815"/>
      <c r="N22" s="815"/>
      <c r="O22" s="815"/>
      <c r="P22" s="816"/>
      <c r="Q22" s="836"/>
      <c r="R22" s="837"/>
      <c r="S22" s="837"/>
      <c r="T22" s="837"/>
      <c r="U22" s="837"/>
      <c r="V22" s="837"/>
      <c r="W22" s="837"/>
      <c r="X22" s="837"/>
      <c r="Y22" s="837"/>
      <c r="Z22" s="837"/>
      <c r="AA22" s="837"/>
      <c r="AB22" s="837"/>
      <c r="AC22" s="837"/>
      <c r="AD22" s="837"/>
      <c r="AE22" s="838"/>
      <c r="AF22" s="820"/>
      <c r="AG22" s="821"/>
      <c r="AH22" s="821"/>
      <c r="AI22" s="821"/>
      <c r="AJ22" s="822"/>
      <c r="AK22" s="839"/>
      <c r="AL22" s="840"/>
      <c r="AM22" s="840"/>
      <c r="AN22" s="840"/>
      <c r="AO22" s="840"/>
      <c r="AP22" s="840"/>
      <c r="AQ22" s="840"/>
      <c r="AR22" s="840"/>
      <c r="AS22" s="840"/>
      <c r="AT22" s="840"/>
      <c r="AU22" s="841"/>
      <c r="AV22" s="841"/>
      <c r="AW22" s="841"/>
      <c r="AX22" s="841"/>
      <c r="AY22" s="842"/>
      <c r="AZ22" s="843" t="s">
        <v>384</v>
      </c>
      <c r="BA22" s="843"/>
      <c r="BB22" s="843"/>
      <c r="BC22" s="843"/>
      <c r="BD22" s="844"/>
      <c r="BE22" s="224"/>
      <c r="BF22" s="224"/>
      <c r="BG22" s="224"/>
      <c r="BH22" s="224"/>
      <c r="BI22" s="224"/>
      <c r="BJ22" s="224"/>
      <c r="BK22" s="224"/>
      <c r="BL22" s="224"/>
      <c r="BM22" s="224"/>
      <c r="BN22" s="224"/>
      <c r="BO22" s="224"/>
      <c r="BP22" s="224"/>
      <c r="BQ22" s="229">
        <v>16</v>
      </c>
      <c r="BR22" s="230"/>
      <c r="BS22" s="807"/>
      <c r="BT22" s="808"/>
      <c r="BU22" s="808"/>
      <c r="BV22" s="808"/>
      <c r="BW22" s="808"/>
      <c r="BX22" s="808"/>
      <c r="BY22" s="808"/>
      <c r="BZ22" s="808"/>
      <c r="CA22" s="808"/>
      <c r="CB22" s="808"/>
      <c r="CC22" s="808"/>
      <c r="CD22" s="808"/>
      <c r="CE22" s="808"/>
      <c r="CF22" s="808"/>
      <c r="CG22" s="809"/>
      <c r="CH22" s="810"/>
      <c r="CI22" s="811"/>
      <c r="CJ22" s="811"/>
      <c r="CK22" s="811"/>
      <c r="CL22" s="812"/>
      <c r="CM22" s="810"/>
      <c r="CN22" s="811"/>
      <c r="CO22" s="811"/>
      <c r="CP22" s="811"/>
      <c r="CQ22" s="812"/>
      <c r="CR22" s="810"/>
      <c r="CS22" s="811"/>
      <c r="CT22" s="811"/>
      <c r="CU22" s="811"/>
      <c r="CV22" s="812"/>
      <c r="CW22" s="810"/>
      <c r="CX22" s="811"/>
      <c r="CY22" s="811"/>
      <c r="CZ22" s="811"/>
      <c r="DA22" s="812"/>
      <c r="DB22" s="810"/>
      <c r="DC22" s="811"/>
      <c r="DD22" s="811"/>
      <c r="DE22" s="811"/>
      <c r="DF22" s="812"/>
      <c r="DG22" s="810"/>
      <c r="DH22" s="811"/>
      <c r="DI22" s="811"/>
      <c r="DJ22" s="811"/>
      <c r="DK22" s="812"/>
      <c r="DL22" s="810"/>
      <c r="DM22" s="811"/>
      <c r="DN22" s="811"/>
      <c r="DO22" s="811"/>
      <c r="DP22" s="812"/>
      <c r="DQ22" s="810"/>
      <c r="DR22" s="811"/>
      <c r="DS22" s="811"/>
      <c r="DT22" s="811"/>
      <c r="DU22" s="812"/>
      <c r="DV22" s="807"/>
      <c r="DW22" s="808"/>
      <c r="DX22" s="808"/>
      <c r="DY22" s="808"/>
      <c r="DZ22" s="813"/>
      <c r="EA22" s="225"/>
    </row>
    <row r="23" spans="1:131" s="226" customFormat="1" ht="26.25" customHeight="1" thickBot="1" x14ac:dyDescent="0.3">
      <c r="A23" s="231" t="s">
        <v>385</v>
      </c>
      <c r="B23" s="823" t="s">
        <v>386</v>
      </c>
      <c r="C23" s="824"/>
      <c r="D23" s="824"/>
      <c r="E23" s="824"/>
      <c r="F23" s="824"/>
      <c r="G23" s="824"/>
      <c r="H23" s="824"/>
      <c r="I23" s="824"/>
      <c r="J23" s="824"/>
      <c r="K23" s="824"/>
      <c r="L23" s="824"/>
      <c r="M23" s="824"/>
      <c r="N23" s="824"/>
      <c r="O23" s="824"/>
      <c r="P23" s="825"/>
      <c r="Q23" s="826">
        <f>SUM(Q7:U22)</f>
        <v>24196</v>
      </c>
      <c r="R23" s="827"/>
      <c r="S23" s="827"/>
      <c r="T23" s="827"/>
      <c r="U23" s="827"/>
      <c r="V23" s="828">
        <f>SUM(V7:Z22)</f>
        <v>23183</v>
      </c>
      <c r="W23" s="829"/>
      <c r="X23" s="829"/>
      <c r="Y23" s="829"/>
      <c r="Z23" s="830"/>
      <c r="AA23" s="828">
        <f>SUM(AA7:AE22)</f>
        <v>1013</v>
      </c>
      <c r="AB23" s="829"/>
      <c r="AC23" s="829"/>
      <c r="AD23" s="829"/>
      <c r="AE23" s="831"/>
      <c r="AF23" s="832">
        <v>968</v>
      </c>
      <c r="AG23" s="827"/>
      <c r="AH23" s="827"/>
      <c r="AI23" s="827"/>
      <c r="AJ23" s="833"/>
      <c r="AK23" s="834"/>
      <c r="AL23" s="835"/>
      <c r="AM23" s="835"/>
      <c r="AN23" s="835"/>
      <c r="AO23" s="835"/>
      <c r="AP23" s="827">
        <f>SUM(AP7:AT22)</f>
        <v>27600</v>
      </c>
      <c r="AQ23" s="827"/>
      <c r="AR23" s="827"/>
      <c r="AS23" s="827"/>
      <c r="AT23" s="827"/>
      <c r="AU23" s="846"/>
      <c r="AV23" s="846"/>
      <c r="AW23" s="846"/>
      <c r="AX23" s="846"/>
      <c r="AY23" s="847"/>
      <c r="AZ23" s="848" t="s">
        <v>387</v>
      </c>
      <c r="BA23" s="829"/>
      <c r="BB23" s="829"/>
      <c r="BC23" s="829"/>
      <c r="BD23" s="831"/>
      <c r="BE23" s="224"/>
      <c r="BF23" s="224"/>
      <c r="BG23" s="224"/>
      <c r="BH23" s="224"/>
      <c r="BI23" s="224"/>
      <c r="BJ23" s="224"/>
      <c r="BK23" s="224"/>
      <c r="BL23" s="224"/>
      <c r="BM23" s="224"/>
      <c r="BN23" s="224"/>
      <c r="BO23" s="224"/>
      <c r="BP23" s="224"/>
      <c r="BQ23" s="229">
        <v>17</v>
      </c>
      <c r="BR23" s="230"/>
      <c r="BS23" s="807"/>
      <c r="BT23" s="808"/>
      <c r="BU23" s="808"/>
      <c r="BV23" s="808"/>
      <c r="BW23" s="808"/>
      <c r="BX23" s="808"/>
      <c r="BY23" s="808"/>
      <c r="BZ23" s="808"/>
      <c r="CA23" s="808"/>
      <c r="CB23" s="808"/>
      <c r="CC23" s="808"/>
      <c r="CD23" s="808"/>
      <c r="CE23" s="808"/>
      <c r="CF23" s="808"/>
      <c r="CG23" s="809"/>
      <c r="CH23" s="810"/>
      <c r="CI23" s="811"/>
      <c r="CJ23" s="811"/>
      <c r="CK23" s="811"/>
      <c r="CL23" s="812"/>
      <c r="CM23" s="810"/>
      <c r="CN23" s="811"/>
      <c r="CO23" s="811"/>
      <c r="CP23" s="811"/>
      <c r="CQ23" s="812"/>
      <c r="CR23" s="810"/>
      <c r="CS23" s="811"/>
      <c r="CT23" s="811"/>
      <c r="CU23" s="811"/>
      <c r="CV23" s="812"/>
      <c r="CW23" s="810"/>
      <c r="CX23" s="811"/>
      <c r="CY23" s="811"/>
      <c r="CZ23" s="811"/>
      <c r="DA23" s="812"/>
      <c r="DB23" s="810"/>
      <c r="DC23" s="811"/>
      <c r="DD23" s="811"/>
      <c r="DE23" s="811"/>
      <c r="DF23" s="812"/>
      <c r="DG23" s="810"/>
      <c r="DH23" s="811"/>
      <c r="DI23" s="811"/>
      <c r="DJ23" s="811"/>
      <c r="DK23" s="812"/>
      <c r="DL23" s="810"/>
      <c r="DM23" s="811"/>
      <c r="DN23" s="811"/>
      <c r="DO23" s="811"/>
      <c r="DP23" s="812"/>
      <c r="DQ23" s="810"/>
      <c r="DR23" s="811"/>
      <c r="DS23" s="811"/>
      <c r="DT23" s="811"/>
      <c r="DU23" s="812"/>
      <c r="DV23" s="807"/>
      <c r="DW23" s="808"/>
      <c r="DX23" s="808"/>
      <c r="DY23" s="808"/>
      <c r="DZ23" s="813"/>
      <c r="EA23" s="225"/>
    </row>
    <row r="24" spans="1:131" s="226" customFormat="1" ht="26.25" customHeight="1" x14ac:dyDescent="0.25">
      <c r="A24" s="845" t="s">
        <v>388</v>
      </c>
      <c r="B24" s="845"/>
      <c r="C24" s="845"/>
      <c r="D24" s="845"/>
      <c r="E24" s="845"/>
      <c r="F24" s="845"/>
      <c r="G24" s="845"/>
      <c r="H24" s="845"/>
      <c r="I24" s="845"/>
      <c r="J24" s="845"/>
      <c r="K24" s="845"/>
      <c r="L24" s="845"/>
      <c r="M24" s="845"/>
      <c r="N24" s="845"/>
      <c r="O24" s="845"/>
      <c r="P24" s="845"/>
      <c r="Q24" s="845"/>
      <c r="R24" s="845"/>
      <c r="S24" s="845"/>
      <c r="T24" s="845"/>
      <c r="U24" s="845"/>
      <c r="V24" s="845"/>
      <c r="W24" s="845"/>
      <c r="X24" s="845"/>
      <c r="Y24" s="845"/>
      <c r="Z24" s="845"/>
      <c r="AA24" s="845"/>
      <c r="AB24" s="845"/>
      <c r="AC24" s="845"/>
      <c r="AD24" s="845"/>
      <c r="AE24" s="845"/>
      <c r="AF24" s="845"/>
      <c r="AG24" s="845"/>
      <c r="AH24" s="845"/>
      <c r="AI24" s="845"/>
      <c r="AJ24" s="845"/>
      <c r="AK24" s="845"/>
      <c r="AL24" s="845"/>
      <c r="AM24" s="845"/>
      <c r="AN24" s="845"/>
      <c r="AO24" s="845"/>
      <c r="AP24" s="845"/>
      <c r="AQ24" s="845"/>
      <c r="AR24" s="845"/>
      <c r="AS24" s="845"/>
      <c r="AT24" s="845"/>
      <c r="AU24" s="845"/>
      <c r="AV24" s="845"/>
      <c r="AW24" s="845"/>
      <c r="AX24" s="845"/>
      <c r="AY24" s="845"/>
      <c r="AZ24" s="223"/>
      <c r="BA24" s="223"/>
      <c r="BB24" s="223"/>
      <c r="BC24" s="223"/>
      <c r="BD24" s="223"/>
      <c r="BE24" s="224"/>
      <c r="BF24" s="224"/>
      <c r="BG24" s="224"/>
      <c r="BH24" s="224"/>
      <c r="BI24" s="224"/>
      <c r="BJ24" s="224"/>
      <c r="BK24" s="224"/>
      <c r="BL24" s="224"/>
      <c r="BM24" s="224"/>
      <c r="BN24" s="224"/>
      <c r="BO24" s="224"/>
      <c r="BP24" s="224"/>
      <c r="BQ24" s="229">
        <v>18</v>
      </c>
      <c r="BR24" s="230"/>
      <c r="BS24" s="807"/>
      <c r="BT24" s="808"/>
      <c r="BU24" s="808"/>
      <c r="BV24" s="808"/>
      <c r="BW24" s="808"/>
      <c r="BX24" s="808"/>
      <c r="BY24" s="808"/>
      <c r="BZ24" s="808"/>
      <c r="CA24" s="808"/>
      <c r="CB24" s="808"/>
      <c r="CC24" s="808"/>
      <c r="CD24" s="808"/>
      <c r="CE24" s="808"/>
      <c r="CF24" s="808"/>
      <c r="CG24" s="809"/>
      <c r="CH24" s="810"/>
      <c r="CI24" s="811"/>
      <c r="CJ24" s="811"/>
      <c r="CK24" s="811"/>
      <c r="CL24" s="812"/>
      <c r="CM24" s="810"/>
      <c r="CN24" s="811"/>
      <c r="CO24" s="811"/>
      <c r="CP24" s="811"/>
      <c r="CQ24" s="812"/>
      <c r="CR24" s="810"/>
      <c r="CS24" s="811"/>
      <c r="CT24" s="811"/>
      <c r="CU24" s="811"/>
      <c r="CV24" s="812"/>
      <c r="CW24" s="810"/>
      <c r="CX24" s="811"/>
      <c r="CY24" s="811"/>
      <c r="CZ24" s="811"/>
      <c r="DA24" s="812"/>
      <c r="DB24" s="810"/>
      <c r="DC24" s="811"/>
      <c r="DD24" s="811"/>
      <c r="DE24" s="811"/>
      <c r="DF24" s="812"/>
      <c r="DG24" s="810"/>
      <c r="DH24" s="811"/>
      <c r="DI24" s="811"/>
      <c r="DJ24" s="811"/>
      <c r="DK24" s="812"/>
      <c r="DL24" s="810"/>
      <c r="DM24" s="811"/>
      <c r="DN24" s="811"/>
      <c r="DO24" s="811"/>
      <c r="DP24" s="812"/>
      <c r="DQ24" s="810"/>
      <c r="DR24" s="811"/>
      <c r="DS24" s="811"/>
      <c r="DT24" s="811"/>
      <c r="DU24" s="812"/>
      <c r="DV24" s="807"/>
      <c r="DW24" s="808"/>
      <c r="DX24" s="808"/>
      <c r="DY24" s="808"/>
      <c r="DZ24" s="813"/>
      <c r="EA24" s="225"/>
    </row>
    <row r="25" spans="1:131" ht="26.25" customHeight="1" thickBot="1" x14ac:dyDescent="0.3">
      <c r="A25" s="759" t="s">
        <v>389</v>
      </c>
      <c r="B25" s="759"/>
      <c r="C25" s="759"/>
      <c r="D25" s="759"/>
      <c r="E25" s="759"/>
      <c r="F25" s="759"/>
      <c r="G25" s="759"/>
      <c r="H25" s="759"/>
      <c r="I25" s="759"/>
      <c r="J25" s="759"/>
      <c r="K25" s="759"/>
      <c r="L25" s="759"/>
      <c r="M25" s="759"/>
      <c r="N25" s="759"/>
      <c r="O25" s="759"/>
      <c r="P25" s="759"/>
      <c r="Q25" s="759"/>
      <c r="R25" s="759"/>
      <c r="S25" s="759"/>
      <c r="T25" s="759"/>
      <c r="U25" s="759"/>
      <c r="V25" s="759"/>
      <c r="W25" s="759"/>
      <c r="X25" s="759"/>
      <c r="Y25" s="759"/>
      <c r="Z25" s="759"/>
      <c r="AA25" s="759"/>
      <c r="AB25" s="759"/>
      <c r="AC25" s="759"/>
      <c r="AD25" s="759"/>
      <c r="AE25" s="759"/>
      <c r="AF25" s="759"/>
      <c r="AG25" s="759"/>
      <c r="AH25" s="759"/>
      <c r="AI25" s="759"/>
      <c r="AJ25" s="759"/>
      <c r="AK25" s="759"/>
      <c r="AL25" s="759"/>
      <c r="AM25" s="759"/>
      <c r="AN25" s="759"/>
      <c r="AO25" s="759"/>
      <c r="AP25" s="759"/>
      <c r="AQ25" s="759"/>
      <c r="AR25" s="759"/>
      <c r="AS25" s="759"/>
      <c r="AT25" s="759"/>
      <c r="AU25" s="759"/>
      <c r="AV25" s="759"/>
      <c r="AW25" s="759"/>
      <c r="AX25" s="759"/>
      <c r="AY25" s="759"/>
      <c r="AZ25" s="759"/>
      <c r="BA25" s="759"/>
      <c r="BB25" s="759"/>
      <c r="BC25" s="759"/>
      <c r="BD25" s="759"/>
      <c r="BE25" s="759"/>
      <c r="BF25" s="759"/>
      <c r="BG25" s="759"/>
      <c r="BH25" s="759"/>
      <c r="BI25" s="759"/>
      <c r="BJ25" s="223"/>
      <c r="BK25" s="223"/>
      <c r="BL25" s="223"/>
      <c r="BM25" s="223"/>
      <c r="BN25" s="223"/>
      <c r="BO25" s="232"/>
      <c r="BP25" s="232"/>
      <c r="BQ25" s="229">
        <v>19</v>
      </c>
      <c r="BR25" s="230"/>
      <c r="BS25" s="807"/>
      <c r="BT25" s="808"/>
      <c r="BU25" s="808"/>
      <c r="BV25" s="808"/>
      <c r="BW25" s="808"/>
      <c r="BX25" s="808"/>
      <c r="BY25" s="808"/>
      <c r="BZ25" s="808"/>
      <c r="CA25" s="808"/>
      <c r="CB25" s="808"/>
      <c r="CC25" s="808"/>
      <c r="CD25" s="808"/>
      <c r="CE25" s="808"/>
      <c r="CF25" s="808"/>
      <c r="CG25" s="809"/>
      <c r="CH25" s="810"/>
      <c r="CI25" s="811"/>
      <c r="CJ25" s="811"/>
      <c r="CK25" s="811"/>
      <c r="CL25" s="812"/>
      <c r="CM25" s="810"/>
      <c r="CN25" s="811"/>
      <c r="CO25" s="811"/>
      <c r="CP25" s="811"/>
      <c r="CQ25" s="812"/>
      <c r="CR25" s="810"/>
      <c r="CS25" s="811"/>
      <c r="CT25" s="811"/>
      <c r="CU25" s="811"/>
      <c r="CV25" s="812"/>
      <c r="CW25" s="810"/>
      <c r="CX25" s="811"/>
      <c r="CY25" s="811"/>
      <c r="CZ25" s="811"/>
      <c r="DA25" s="812"/>
      <c r="DB25" s="810"/>
      <c r="DC25" s="811"/>
      <c r="DD25" s="811"/>
      <c r="DE25" s="811"/>
      <c r="DF25" s="812"/>
      <c r="DG25" s="810"/>
      <c r="DH25" s="811"/>
      <c r="DI25" s="811"/>
      <c r="DJ25" s="811"/>
      <c r="DK25" s="812"/>
      <c r="DL25" s="810"/>
      <c r="DM25" s="811"/>
      <c r="DN25" s="811"/>
      <c r="DO25" s="811"/>
      <c r="DP25" s="812"/>
      <c r="DQ25" s="810"/>
      <c r="DR25" s="811"/>
      <c r="DS25" s="811"/>
      <c r="DT25" s="811"/>
      <c r="DU25" s="812"/>
      <c r="DV25" s="807"/>
      <c r="DW25" s="808"/>
      <c r="DX25" s="808"/>
      <c r="DY25" s="808"/>
      <c r="DZ25" s="813"/>
      <c r="EA25" s="221"/>
    </row>
    <row r="26" spans="1:131" ht="26.25" customHeight="1" x14ac:dyDescent="0.25">
      <c r="A26" s="761" t="s">
        <v>366</v>
      </c>
      <c r="B26" s="762"/>
      <c r="C26" s="762"/>
      <c r="D26" s="762"/>
      <c r="E26" s="762"/>
      <c r="F26" s="762"/>
      <c r="G26" s="762"/>
      <c r="H26" s="762"/>
      <c r="I26" s="762"/>
      <c r="J26" s="762"/>
      <c r="K26" s="762"/>
      <c r="L26" s="762"/>
      <c r="M26" s="762"/>
      <c r="N26" s="762"/>
      <c r="O26" s="762"/>
      <c r="P26" s="763"/>
      <c r="Q26" s="767" t="s">
        <v>390</v>
      </c>
      <c r="R26" s="768"/>
      <c r="S26" s="768"/>
      <c r="T26" s="768"/>
      <c r="U26" s="769"/>
      <c r="V26" s="767" t="s">
        <v>391</v>
      </c>
      <c r="W26" s="768"/>
      <c r="X26" s="768"/>
      <c r="Y26" s="768"/>
      <c r="Z26" s="769"/>
      <c r="AA26" s="767" t="s">
        <v>392</v>
      </c>
      <c r="AB26" s="768"/>
      <c r="AC26" s="768"/>
      <c r="AD26" s="768"/>
      <c r="AE26" s="768"/>
      <c r="AF26" s="849" t="s">
        <v>393</v>
      </c>
      <c r="AG26" s="850"/>
      <c r="AH26" s="850"/>
      <c r="AI26" s="850"/>
      <c r="AJ26" s="851"/>
      <c r="AK26" s="768" t="s">
        <v>394</v>
      </c>
      <c r="AL26" s="768"/>
      <c r="AM26" s="768"/>
      <c r="AN26" s="768"/>
      <c r="AO26" s="769"/>
      <c r="AP26" s="767" t="s">
        <v>395</v>
      </c>
      <c r="AQ26" s="768"/>
      <c r="AR26" s="768"/>
      <c r="AS26" s="768"/>
      <c r="AT26" s="769"/>
      <c r="AU26" s="767" t="s">
        <v>396</v>
      </c>
      <c r="AV26" s="768"/>
      <c r="AW26" s="768"/>
      <c r="AX26" s="768"/>
      <c r="AY26" s="769"/>
      <c r="AZ26" s="767" t="s">
        <v>397</v>
      </c>
      <c r="BA26" s="768"/>
      <c r="BB26" s="768"/>
      <c r="BC26" s="768"/>
      <c r="BD26" s="769"/>
      <c r="BE26" s="767" t="s">
        <v>373</v>
      </c>
      <c r="BF26" s="768"/>
      <c r="BG26" s="768"/>
      <c r="BH26" s="768"/>
      <c r="BI26" s="774"/>
      <c r="BJ26" s="223"/>
      <c r="BK26" s="223"/>
      <c r="BL26" s="223"/>
      <c r="BM26" s="223"/>
      <c r="BN26" s="223"/>
      <c r="BO26" s="232"/>
      <c r="BP26" s="232"/>
      <c r="BQ26" s="229">
        <v>20</v>
      </c>
      <c r="BR26" s="230"/>
      <c r="BS26" s="807"/>
      <c r="BT26" s="808"/>
      <c r="BU26" s="808"/>
      <c r="BV26" s="808"/>
      <c r="BW26" s="808"/>
      <c r="BX26" s="808"/>
      <c r="BY26" s="808"/>
      <c r="BZ26" s="808"/>
      <c r="CA26" s="808"/>
      <c r="CB26" s="808"/>
      <c r="CC26" s="808"/>
      <c r="CD26" s="808"/>
      <c r="CE26" s="808"/>
      <c r="CF26" s="808"/>
      <c r="CG26" s="809"/>
      <c r="CH26" s="810"/>
      <c r="CI26" s="811"/>
      <c r="CJ26" s="811"/>
      <c r="CK26" s="811"/>
      <c r="CL26" s="812"/>
      <c r="CM26" s="810"/>
      <c r="CN26" s="811"/>
      <c r="CO26" s="811"/>
      <c r="CP26" s="811"/>
      <c r="CQ26" s="812"/>
      <c r="CR26" s="810"/>
      <c r="CS26" s="811"/>
      <c r="CT26" s="811"/>
      <c r="CU26" s="811"/>
      <c r="CV26" s="812"/>
      <c r="CW26" s="810"/>
      <c r="CX26" s="811"/>
      <c r="CY26" s="811"/>
      <c r="CZ26" s="811"/>
      <c r="DA26" s="812"/>
      <c r="DB26" s="810"/>
      <c r="DC26" s="811"/>
      <c r="DD26" s="811"/>
      <c r="DE26" s="811"/>
      <c r="DF26" s="812"/>
      <c r="DG26" s="810"/>
      <c r="DH26" s="811"/>
      <c r="DI26" s="811"/>
      <c r="DJ26" s="811"/>
      <c r="DK26" s="812"/>
      <c r="DL26" s="810"/>
      <c r="DM26" s="811"/>
      <c r="DN26" s="811"/>
      <c r="DO26" s="811"/>
      <c r="DP26" s="812"/>
      <c r="DQ26" s="810"/>
      <c r="DR26" s="811"/>
      <c r="DS26" s="811"/>
      <c r="DT26" s="811"/>
      <c r="DU26" s="812"/>
      <c r="DV26" s="807"/>
      <c r="DW26" s="808"/>
      <c r="DX26" s="808"/>
      <c r="DY26" s="808"/>
      <c r="DZ26" s="813"/>
      <c r="EA26" s="221"/>
    </row>
    <row r="27" spans="1:131" ht="26.25" customHeight="1" thickBot="1" x14ac:dyDescent="0.3">
      <c r="A27" s="764"/>
      <c r="B27" s="765"/>
      <c r="C27" s="765"/>
      <c r="D27" s="765"/>
      <c r="E27" s="765"/>
      <c r="F27" s="765"/>
      <c r="G27" s="765"/>
      <c r="H27" s="765"/>
      <c r="I27" s="765"/>
      <c r="J27" s="765"/>
      <c r="K27" s="765"/>
      <c r="L27" s="765"/>
      <c r="M27" s="765"/>
      <c r="N27" s="765"/>
      <c r="O27" s="765"/>
      <c r="P27" s="766"/>
      <c r="Q27" s="770"/>
      <c r="R27" s="771"/>
      <c r="S27" s="771"/>
      <c r="T27" s="771"/>
      <c r="U27" s="772"/>
      <c r="V27" s="770"/>
      <c r="W27" s="771"/>
      <c r="X27" s="771"/>
      <c r="Y27" s="771"/>
      <c r="Z27" s="772"/>
      <c r="AA27" s="770"/>
      <c r="AB27" s="771"/>
      <c r="AC27" s="771"/>
      <c r="AD27" s="771"/>
      <c r="AE27" s="771"/>
      <c r="AF27" s="852"/>
      <c r="AG27" s="853"/>
      <c r="AH27" s="853"/>
      <c r="AI27" s="853"/>
      <c r="AJ27" s="854"/>
      <c r="AK27" s="771"/>
      <c r="AL27" s="771"/>
      <c r="AM27" s="771"/>
      <c r="AN27" s="771"/>
      <c r="AO27" s="772"/>
      <c r="AP27" s="770"/>
      <c r="AQ27" s="771"/>
      <c r="AR27" s="771"/>
      <c r="AS27" s="771"/>
      <c r="AT27" s="772"/>
      <c r="AU27" s="770"/>
      <c r="AV27" s="771"/>
      <c r="AW27" s="771"/>
      <c r="AX27" s="771"/>
      <c r="AY27" s="772"/>
      <c r="AZ27" s="770"/>
      <c r="BA27" s="771"/>
      <c r="BB27" s="771"/>
      <c r="BC27" s="771"/>
      <c r="BD27" s="772"/>
      <c r="BE27" s="770"/>
      <c r="BF27" s="771"/>
      <c r="BG27" s="771"/>
      <c r="BH27" s="771"/>
      <c r="BI27" s="776"/>
      <c r="BJ27" s="223"/>
      <c r="BK27" s="223"/>
      <c r="BL27" s="223"/>
      <c r="BM27" s="223"/>
      <c r="BN27" s="223"/>
      <c r="BO27" s="232"/>
      <c r="BP27" s="232"/>
      <c r="BQ27" s="229">
        <v>21</v>
      </c>
      <c r="BR27" s="230"/>
      <c r="BS27" s="807"/>
      <c r="BT27" s="808"/>
      <c r="BU27" s="808"/>
      <c r="BV27" s="808"/>
      <c r="BW27" s="808"/>
      <c r="BX27" s="808"/>
      <c r="BY27" s="808"/>
      <c r="BZ27" s="808"/>
      <c r="CA27" s="808"/>
      <c r="CB27" s="808"/>
      <c r="CC27" s="808"/>
      <c r="CD27" s="808"/>
      <c r="CE27" s="808"/>
      <c r="CF27" s="808"/>
      <c r="CG27" s="809"/>
      <c r="CH27" s="810"/>
      <c r="CI27" s="811"/>
      <c r="CJ27" s="811"/>
      <c r="CK27" s="811"/>
      <c r="CL27" s="812"/>
      <c r="CM27" s="810"/>
      <c r="CN27" s="811"/>
      <c r="CO27" s="811"/>
      <c r="CP27" s="811"/>
      <c r="CQ27" s="812"/>
      <c r="CR27" s="810"/>
      <c r="CS27" s="811"/>
      <c r="CT27" s="811"/>
      <c r="CU27" s="811"/>
      <c r="CV27" s="812"/>
      <c r="CW27" s="810"/>
      <c r="CX27" s="811"/>
      <c r="CY27" s="811"/>
      <c r="CZ27" s="811"/>
      <c r="DA27" s="812"/>
      <c r="DB27" s="810"/>
      <c r="DC27" s="811"/>
      <c r="DD27" s="811"/>
      <c r="DE27" s="811"/>
      <c r="DF27" s="812"/>
      <c r="DG27" s="810"/>
      <c r="DH27" s="811"/>
      <c r="DI27" s="811"/>
      <c r="DJ27" s="811"/>
      <c r="DK27" s="812"/>
      <c r="DL27" s="810"/>
      <c r="DM27" s="811"/>
      <c r="DN27" s="811"/>
      <c r="DO27" s="811"/>
      <c r="DP27" s="812"/>
      <c r="DQ27" s="810"/>
      <c r="DR27" s="811"/>
      <c r="DS27" s="811"/>
      <c r="DT27" s="811"/>
      <c r="DU27" s="812"/>
      <c r="DV27" s="807"/>
      <c r="DW27" s="808"/>
      <c r="DX27" s="808"/>
      <c r="DY27" s="808"/>
      <c r="DZ27" s="813"/>
      <c r="EA27" s="221"/>
    </row>
    <row r="28" spans="1:131" ht="26.25" customHeight="1" thickTop="1" x14ac:dyDescent="0.25">
      <c r="A28" s="233">
        <v>1</v>
      </c>
      <c r="B28" s="783" t="s">
        <v>398</v>
      </c>
      <c r="C28" s="784"/>
      <c r="D28" s="784"/>
      <c r="E28" s="784"/>
      <c r="F28" s="784"/>
      <c r="G28" s="784"/>
      <c r="H28" s="784"/>
      <c r="I28" s="784"/>
      <c r="J28" s="784"/>
      <c r="K28" s="784"/>
      <c r="L28" s="784"/>
      <c r="M28" s="784"/>
      <c r="N28" s="784"/>
      <c r="O28" s="784"/>
      <c r="P28" s="785"/>
      <c r="Q28" s="857">
        <v>5192</v>
      </c>
      <c r="R28" s="858"/>
      <c r="S28" s="858"/>
      <c r="T28" s="858"/>
      <c r="U28" s="858"/>
      <c r="V28" s="858">
        <v>5136</v>
      </c>
      <c r="W28" s="858"/>
      <c r="X28" s="858"/>
      <c r="Y28" s="858"/>
      <c r="Z28" s="858"/>
      <c r="AA28" s="858">
        <v>57</v>
      </c>
      <c r="AB28" s="858"/>
      <c r="AC28" s="858"/>
      <c r="AD28" s="858"/>
      <c r="AE28" s="859"/>
      <c r="AF28" s="860">
        <v>57</v>
      </c>
      <c r="AG28" s="858"/>
      <c r="AH28" s="858"/>
      <c r="AI28" s="858"/>
      <c r="AJ28" s="861"/>
      <c r="AK28" s="862">
        <v>422</v>
      </c>
      <c r="AL28" s="863"/>
      <c r="AM28" s="863"/>
      <c r="AN28" s="863"/>
      <c r="AO28" s="863"/>
      <c r="AP28" s="863" t="s">
        <v>579</v>
      </c>
      <c r="AQ28" s="863"/>
      <c r="AR28" s="863"/>
      <c r="AS28" s="863"/>
      <c r="AT28" s="863"/>
      <c r="AU28" s="863" t="s">
        <v>579</v>
      </c>
      <c r="AV28" s="863"/>
      <c r="AW28" s="863"/>
      <c r="AX28" s="863"/>
      <c r="AY28" s="863"/>
      <c r="AZ28" s="864"/>
      <c r="BA28" s="864"/>
      <c r="BB28" s="864"/>
      <c r="BC28" s="864"/>
      <c r="BD28" s="864"/>
      <c r="BE28" s="855"/>
      <c r="BF28" s="855"/>
      <c r="BG28" s="855"/>
      <c r="BH28" s="855"/>
      <c r="BI28" s="856"/>
      <c r="BJ28" s="223"/>
      <c r="BK28" s="223"/>
      <c r="BL28" s="223"/>
      <c r="BM28" s="223"/>
      <c r="BN28" s="223"/>
      <c r="BO28" s="232"/>
      <c r="BP28" s="232"/>
      <c r="BQ28" s="229">
        <v>22</v>
      </c>
      <c r="BR28" s="230"/>
      <c r="BS28" s="807"/>
      <c r="BT28" s="808"/>
      <c r="BU28" s="808"/>
      <c r="BV28" s="808"/>
      <c r="BW28" s="808"/>
      <c r="BX28" s="808"/>
      <c r="BY28" s="808"/>
      <c r="BZ28" s="808"/>
      <c r="CA28" s="808"/>
      <c r="CB28" s="808"/>
      <c r="CC28" s="808"/>
      <c r="CD28" s="808"/>
      <c r="CE28" s="808"/>
      <c r="CF28" s="808"/>
      <c r="CG28" s="809"/>
      <c r="CH28" s="810"/>
      <c r="CI28" s="811"/>
      <c r="CJ28" s="811"/>
      <c r="CK28" s="811"/>
      <c r="CL28" s="812"/>
      <c r="CM28" s="810"/>
      <c r="CN28" s="811"/>
      <c r="CO28" s="811"/>
      <c r="CP28" s="811"/>
      <c r="CQ28" s="812"/>
      <c r="CR28" s="810"/>
      <c r="CS28" s="811"/>
      <c r="CT28" s="811"/>
      <c r="CU28" s="811"/>
      <c r="CV28" s="812"/>
      <c r="CW28" s="810"/>
      <c r="CX28" s="811"/>
      <c r="CY28" s="811"/>
      <c r="CZ28" s="811"/>
      <c r="DA28" s="812"/>
      <c r="DB28" s="810"/>
      <c r="DC28" s="811"/>
      <c r="DD28" s="811"/>
      <c r="DE28" s="811"/>
      <c r="DF28" s="812"/>
      <c r="DG28" s="810"/>
      <c r="DH28" s="811"/>
      <c r="DI28" s="811"/>
      <c r="DJ28" s="811"/>
      <c r="DK28" s="812"/>
      <c r="DL28" s="810"/>
      <c r="DM28" s="811"/>
      <c r="DN28" s="811"/>
      <c r="DO28" s="811"/>
      <c r="DP28" s="812"/>
      <c r="DQ28" s="810"/>
      <c r="DR28" s="811"/>
      <c r="DS28" s="811"/>
      <c r="DT28" s="811"/>
      <c r="DU28" s="812"/>
      <c r="DV28" s="807"/>
      <c r="DW28" s="808"/>
      <c r="DX28" s="808"/>
      <c r="DY28" s="808"/>
      <c r="DZ28" s="813"/>
      <c r="EA28" s="221"/>
    </row>
    <row r="29" spans="1:131" ht="26.25" customHeight="1" x14ac:dyDescent="0.25">
      <c r="A29" s="233">
        <v>2</v>
      </c>
      <c r="B29" s="814" t="s">
        <v>399</v>
      </c>
      <c r="C29" s="815"/>
      <c r="D29" s="815"/>
      <c r="E29" s="815"/>
      <c r="F29" s="815"/>
      <c r="G29" s="815"/>
      <c r="H29" s="815"/>
      <c r="I29" s="815"/>
      <c r="J29" s="815"/>
      <c r="K29" s="815"/>
      <c r="L29" s="815"/>
      <c r="M29" s="815"/>
      <c r="N29" s="815"/>
      <c r="O29" s="815"/>
      <c r="P29" s="816"/>
      <c r="Q29" s="817">
        <v>6365</v>
      </c>
      <c r="R29" s="818"/>
      <c r="S29" s="818"/>
      <c r="T29" s="818"/>
      <c r="U29" s="818"/>
      <c r="V29" s="818">
        <v>6248</v>
      </c>
      <c r="W29" s="818"/>
      <c r="X29" s="818"/>
      <c r="Y29" s="818"/>
      <c r="Z29" s="818"/>
      <c r="AA29" s="818">
        <v>116</v>
      </c>
      <c r="AB29" s="818"/>
      <c r="AC29" s="818"/>
      <c r="AD29" s="818"/>
      <c r="AE29" s="819"/>
      <c r="AF29" s="820">
        <v>116</v>
      </c>
      <c r="AG29" s="821"/>
      <c r="AH29" s="821"/>
      <c r="AI29" s="821"/>
      <c r="AJ29" s="822"/>
      <c r="AK29" s="869">
        <v>924</v>
      </c>
      <c r="AL29" s="865"/>
      <c r="AM29" s="865"/>
      <c r="AN29" s="865"/>
      <c r="AO29" s="865"/>
      <c r="AP29" s="865" t="s">
        <v>579</v>
      </c>
      <c r="AQ29" s="865"/>
      <c r="AR29" s="865"/>
      <c r="AS29" s="865"/>
      <c r="AT29" s="865"/>
      <c r="AU29" s="865" t="s">
        <v>579</v>
      </c>
      <c r="AV29" s="865"/>
      <c r="AW29" s="865"/>
      <c r="AX29" s="865"/>
      <c r="AY29" s="865"/>
      <c r="AZ29" s="866"/>
      <c r="BA29" s="866"/>
      <c r="BB29" s="866"/>
      <c r="BC29" s="866"/>
      <c r="BD29" s="866"/>
      <c r="BE29" s="867"/>
      <c r="BF29" s="867"/>
      <c r="BG29" s="867"/>
      <c r="BH29" s="867"/>
      <c r="BI29" s="868"/>
      <c r="BJ29" s="223"/>
      <c r="BK29" s="223"/>
      <c r="BL29" s="223"/>
      <c r="BM29" s="223"/>
      <c r="BN29" s="223"/>
      <c r="BO29" s="232"/>
      <c r="BP29" s="232"/>
      <c r="BQ29" s="229">
        <v>23</v>
      </c>
      <c r="BR29" s="230"/>
      <c r="BS29" s="807"/>
      <c r="BT29" s="808"/>
      <c r="BU29" s="808"/>
      <c r="BV29" s="808"/>
      <c r="BW29" s="808"/>
      <c r="BX29" s="808"/>
      <c r="BY29" s="808"/>
      <c r="BZ29" s="808"/>
      <c r="CA29" s="808"/>
      <c r="CB29" s="808"/>
      <c r="CC29" s="808"/>
      <c r="CD29" s="808"/>
      <c r="CE29" s="808"/>
      <c r="CF29" s="808"/>
      <c r="CG29" s="809"/>
      <c r="CH29" s="810"/>
      <c r="CI29" s="811"/>
      <c r="CJ29" s="811"/>
      <c r="CK29" s="811"/>
      <c r="CL29" s="812"/>
      <c r="CM29" s="810"/>
      <c r="CN29" s="811"/>
      <c r="CO29" s="811"/>
      <c r="CP29" s="811"/>
      <c r="CQ29" s="812"/>
      <c r="CR29" s="810"/>
      <c r="CS29" s="811"/>
      <c r="CT29" s="811"/>
      <c r="CU29" s="811"/>
      <c r="CV29" s="812"/>
      <c r="CW29" s="810"/>
      <c r="CX29" s="811"/>
      <c r="CY29" s="811"/>
      <c r="CZ29" s="811"/>
      <c r="DA29" s="812"/>
      <c r="DB29" s="810"/>
      <c r="DC29" s="811"/>
      <c r="DD29" s="811"/>
      <c r="DE29" s="811"/>
      <c r="DF29" s="812"/>
      <c r="DG29" s="810"/>
      <c r="DH29" s="811"/>
      <c r="DI29" s="811"/>
      <c r="DJ29" s="811"/>
      <c r="DK29" s="812"/>
      <c r="DL29" s="810"/>
      <c r="DM29" s="811"/>
      <c r="DN29" s="811"/>
      <c r="DO29" s="811"/>
      <c r="DP29" s="812"/>
      <c r="DQ29" s="810"/>
      <c r="DR29" s="811"/>
      <c r="DS29" s="811"/>
      <c r="DT29" s="811"/>
      <c r="DU29" s="812"/>
      <c r="DV29" s="807"/>
      <c r="DW29" s="808"/>
      <c r="DX29" s="808"/>
      <c r="DY29" s="808"/>
      <c r="DZ29" s="813"/>
      <c r="EA29" s="221"/>
    </row>
    <row r="30" spans="1:131" ht="26.25" customHeight="1" x14ac:dyDescent="0.25">
      <c r="A30" s="233">
        <v>3</v>
      </c>
      <c r="B30" s="814" t="s">
        <v>400</v>
      </c>
      <c r="C30" s="815"/>
      <c r="D30" s="815"/>
      <c r="E30" s="815"/>
      <c r="F30" s="815"/>
      <c r="G30" s="815"/>
      <c r="H30" s="815"/>
      <c r="I30" s="815"/>
      <c r="J30" s="815"/>
      <c r="K30" s="815"/>
      <c r="L30" s="815"/>
      <c r="M30" s="815"/>
      <c r="N30" s="815"/>
      <c r="O30" s="815"/>
      <c r="P30" s="816"/>
      <c r="Q30" s="817">
        <v>580</v>
      </c>
      <c r="R30" s="818"/>
      <c r="S30" s="818"/>
      <c r="T30" s="818"/>
      <c r="U30" s="818"/>
      <c r="V30" s="818">
        <v>566</v>
      </c>
      <c r="W30" s="818"/>
      <c r="X30" s="818"/>
      <c r="Y30" s="818"/>
      <c r="Z30" s="818"/>
      <c r="AA30" s="818">
        <v>14</v>
      </c>
      <c r="AB30" s="818"/>
      <c r="AC30" s="818"/>
      <c r="AD30" s="818"/>
      <c r="AE30" s="819"/>
      <c r="AF30" s="820">
        <v>14</v>
      </c>
      <c r="AG30" s="821"/>
      <c r="AH30" s="821"/>
      <c r="AI30" s="821"/>
      <c r="AJ30" s="822"/>
      <c r="AK30" s="869">
        <v>175</v>
      </c>
      <c r="AL30" s="865"/>
      <c r="AM30" s="865"/>
      <c r="AN30" s="865"/>
      <c r="AO30" s="865"/>
      <c r="AP30" s="865" t="s">
        <v>579</v>
      </c>
      <c r="AQ30" s="865"/>
      <c r="AR30" s="865"/>
      <c r="AS30" s="865"/>
      <c r="AT30" s="865"/>
      <c r="AU30" s="865" t="s">
        <v>579</v>
      </c>
      <c r="AV30" s="865"/>
      <c r="AW30" s="865"/>
      <c r="AX30" s="865"/>
      <c r="AY30" s="865"/>
      <c r="AZ30" s="866"/>
      <c r="BA30" s="866"/>
      <c r="BB30" s="866"/>
      <c r="BC30" s="866"/>
      <c r="BD30" s="866"/>
      <c r="BE30" s="867"/>
      <c r="BF30" s="867"/>
      <c r="BG30" s="867"/>
      <c r="BH30" s="867"/>
      <c r="BI30" s="868"/>
      <c r="BJ30" s="223"/>
      <c r="BK30" s="223"/>
      <c r="BL30" s="223"/>
      <c r="BM30" s="223"/>
      <c r="BN30" s="223"/>
      <c r="BO30" s="232"/>
      <c r="BP30" s="232"/>
      <c r="BQ30" s="229">
        <v>24</v>
      </c>
      <c r="BR30" s="230"/>
      <c r="BS30" s="807"/>
      <c r="BT30" s="808"/>
      <c r="BU30" s="808"/>
      <c r="BV30" s="808"/>
      <c r="BW30" s="808"/>
      <c r="BX30" s="808"/>
      <c r="BY30" s="808"/>
      <c r="BZ30" s="808"/>
      <c r="CA30" s="808"/>
      <c r="CB30" s="808"/>
      <c r="CC30" s="808"/>
      <c r="CD30" s="808"/>
      <c r="CE30" s="808"/>
      <c r="CF30" s="808"/>
      <c r="CG30" s="809"/>
      <c r="CH30" s="810"/>
      <c r="CI30" s="811"/>
      <c r="CJ30" s="811"/>
      <c r="CK30" s="811"/>
      <c r="CL30" s="812"/>
      <c r="CM30" s="810"/>
      <c r="CN30" s="811"/>
      <c r="CO30" s="811"/>
      <c r="CP30" s="811"/>
      <c r="CQ30" s="812"/>
      <c r="CR30" s="810"/>
      <c r="CS30" s="811"/>
      <c r="CT30" s="811"/>
      <c r="CU30" s="811"/>
      <c r="CV30" s="812"/>
      <c r="CW30" s="810"/>
      <c r="CX30" s="811"/>
      <c r="CY30" s="811"/>
      <c r="CZ30" s="811"/>
      <c r="DA30" s="812"/>
      <c r="DB30" s="810"/>
      <c r="DC30" s="811"/>
      <c r="DD30" s="811"/>
      <c r="DE30" s="811"/>
      <c r="DF30" s="812"/>
      <c r="DG30" s="810"/>
      <c r="DH30" s="811"/>
      <c r="DI30" s="811"/>
      <c r="DJ30" s="811"/>
      <c r="DK30" s="812"/>
      <c r="DL30" s="810"/>
      <c r="DM30" s="811"/>
      <c r="DN30" s="811"/>
      <c r="DO30" s="811"/>
      <c r="DP30" s="812"/>
      <c r="DQ30" s="810"/>
      <c r="DR30" s="811"/>
      <c r="DS30" s="811"/>
      <c r="DT30" s="811"/>
      <c r="DU30" s="812"/>
      <c r="DV30" s="807"/>
      <c r="DW30" s="808"/>
      <c r="DX30" s="808"/>
      <c r="DY30" s="808"/>
      <c r="DZ30" s="813"/>
      <c r="EA30" s="221"/>
    </row>
    <row r="31" spans="1:131" ht="26.25" customHeight="1" x14ac:dyDescent="0.25">
      <c r="A31" s="233">
        <v>4</v>
      </c>
      <c r="B31" s="814" t="s">
        <v>401</v>
      </c>
      <c r="C31" s="815"/>
      <c r="D31" s="815"/>
      <c r="E31" s="815"/>
      <c r="F31" s="815"/>
      <c r="G31" s="815"/>
      <c r="H31" s="815"/>
      <c r="I31" s="815"/>
      <c r="J31" s="815"/>
      <c r="K31" s="815"/>
      <c r="L31" s="815"/>
      <c r="M31" s="815"/>
      <c r="N31" s="815"/>
      <c r="O31" s="815"/>
      <c r="P31" s="816"/>
      <c r="Q31" s="817">
        <v>1080</v>
      </c>
      <c r="R31" s="818"/>
      <c r="S31" s="818"/>
      <c r="T31" s="818"/>
      <c r="U31" s="818"/>
      <c r="V31" s="818">
        <v>1062</v>
      </c>
      <c r="W31" s="818"/>
      <c r="X31" s="818"/>
      <c r="Y31" s="818"/>
      <c r="Z31" s="818"/>
      <c r="AA31" s="818">
        <v>18</v>
      </c>
      <c r="AB31" s="818"/>
      <c r="AC31" s="818"/>
      <c r="AD31" s="818"/>
      <c r="AE31" s="819"/>
      <c r="AF31" s="820">
        <v>1754</v>
      </c>
      <c r="AG31" s="821"/>
      <c r="AH31" s="821"/>
      <c r="AI31" s="821"/>
      <c r="AJ31" s="822"/>
      <c r="AK31" s="869">
        <v>92</v>
      </c>
      <c r="AL31" s="865"/>
      <c r="AM31" s="865"/>
      <c r="AN31" s="865"/>
      <c r="AO31" s="865"/>
      <c r="AP31" s="865">
        <v>6523</v>
      </c>
      <c r="AQ31" s="865"/>
      <c r="AR31" s="865"/>
      <c r="AS31" s="865"/>
      <c r="AT31" s="865"/>
      <c r="AU31" s="865">
        <v>1676</v>
      </c>
      <c r="AV31" s="865"/>
      <c r="AW31" s="865"/>
      <c r="AX31" s="865"/>
      <c r="AY31" s="865"/>
      <c r="AZ31" s="866" t="s">
        <v>579</v>
      </c>
      <c r="BA31" s="866"/>
      <c r="BB31" s="866"/>
      <c r="BC31" s="866"/>
      <c r="BD31" s="866"/>
      <c r="BE31" s="867" t="s">
        <v>402</v>
      </c>
      <c r="BF31" s="867"/>
      <c r="BG31" s="867"/>
      <c r="BH31" s="867"/>
      <c r="BI31" s="868"/>
      <c r="BJ31" s="223"/>
      <c r="BK31" s="223"/>
      <c r="BL31" s="223"/>
      <c r="BM31" s="223"/>
      <c r="BN31" s="223"/>
      <c r="BO31" s="232"/>
      <c r="BP31" s="232"/>
      <c r="BQ31" s="229">
        <v>25</v>
      </c>
      <c r="BR31" s="230"/>
      <c r="BS31" s="807"/>
      <c r="BT31" s="808"/>
      <c r="BU31" s="808"/>
      <c r="BV31" s="808"/>
      <c r="BW31" s="808"/>
      <c r="BX31" s="808"/>
      <c r="BY31" s="808"/>
      <c r="BZ31" s="808"/>
      <c r="CA31" s="808"/>
      <c r="CB31" s="808"/>
      <c r="CC31" s="808"/>
      <c r="CD31" s="808"/>
      <c r="CE31" s="808"/>
      <c r="CF31" s="808"/>
      <c r="CG31" s="809"/>
      <c r="CH31" s="810"/>
      <c r="CI31" s="811"/>
      <c r="CJ31" s="811"/>
      <c r="CK31" s="811"/>
      <c r="CL31" s="812"/>
      <c r="CM31" s="810"/>
      <c r="CN31" s="811"/>
      <c r="CO31" s="811"/>
      <c r="CP31" s="811"/>
      <c r="CQ31" s="812"/>
      <c r="CR31" s="810"/>
      <c r="CS31" s="811"/>
      <c r="CT31" s="811"/>
      <c r="CU31" s="811"/>
      <c r="CV31" s="812"/>
      <c r="CW31" s="810"/>
      <c r="CX31" s="811"/>
      <c r="CY31" s="811"/>
      <c r="CZ31" s="811"/>
      <c r="DA31" s="812"/>
      <c r="DB31" s="810"/>
      <c r="DC31" s="811"/>
      <c r="DD31" s="811"/>
      <c r="DE31" s="811"/>
      <c r="DF31" s="812"/>
      <c r="DG31" s="810"/>
      <c r="DH31" s="811"/>
      <c r="DI31" s="811"/>
      <c r="DJ31" s="811"/>
      <c r="DK31" s="812"/>
      <c r="DL31" s="810"/>
      <c r="DM31" s="811"/>
      <c r="DN31" s="811"/>
      <c r="DO31" s="811"/>
      <c r="DP31" s="812"/>
      <c r="DQ31" s="810"/>
      <c r="DR31" s="811"/>
      <c r="DS31" s="811"/>
      <c r="DT31" s="811"/>
      <c r="DU31" s="812"/>
      <c r="DV31" s="807"/>
      <c r="DW31" s="808"/>
      <c r="DX31" s="808"/>
      <c r="DY31" s="808"/>
      <c r="DZ31" s="813"/>
      <c r="EA31" s="221"/>
    </row>
    <row r="32" spans="1:131" ht="26.25" customHeight="1" x14ac:dyDescent="0.25">
      <c r="A32" s="233">
        <v>5</v>
      </c>
      <c r="B32" s="814" t="s">
        <v>403</v>
      </c>
      <c r="C32" s="815"/>
      <c r="D32" s="815"/>
      <c r="E32" s="815"/>
      <c r="F32" s="815"/>
      <c r="G32" s="815"/>
      <c r="H32" s="815"/>
      <c r="I32" s="815"/>
      <c r="J32" s="815"/>
      <c r="K32" s="815"/>
      <c r="L32" s="815"/>
      <c r="M32" s="815"/>
      <c r="N32" s="815"/>
      <c r="O32" s="815"/>
      <c r="P32" s="816"/>
      <c r="Q32" s="817">
        <v>1327</v>
      </c>
      <c r="R32" s="818"/>
      <c r="S32" s="818"/>
      <c r="T32" s="818"/>
      <c r="U32" s="818"/>
      <c r="V32" s="818">
        <v>1345</v>
      </c>
      <c r="W32" s="818"/>
      <c r="X32" s="818"/>
      <c r="Y32" s="818"/>
      <c r="Z32" s="818"/>
      <c r="AA32" s="818">
        <v>-18</v>
      </c>
      <c r="AB32" s="818"/>
      <c r="AC32" s="818"/>
      <c r="AD32" s="818"/>
      <c r="AE32" s="819"/>
      <c r="AF32" s="820">
        <v>29</v>
      </c>
      <c r="AG32" s="821"/>
      <c r="AH32" s="821"/>
      <c r="AI32" s="821"/>
      <c r="AJ32" s="822"/>
      <c r="AK32" s="869">
        <v>854</v>
      </c>
      <c r="AL32" s="865"/>
      <c r="AM32" s="865"/>
      <c r="AN32" s="865"/>
      <c r="AO32" s="865"/>
      <c r="AP32" s="865">
        <v>14550</v>
      </c>
      <c r="AQ32" s="865"/>
      <c r="AR32" s="865"/>
      <c r="AS32" s="865"/>
      <c r="AT32" s="865"/>
      <c r="AU32" s="865">
        <v>8788</v>
      </c>
      <c r="AV32" s="865"/>
      <c r="AW32" s="865"/>
      <c r="AX32" s="865"/>
      <c r="AY32" s="865"/>
      <c r="AZ32" s="866" t="s">
        <v>579</v>
      </c>
      <c r="BA32" s="866"/>
      <c r="BB32" s="866"/>
      <c r="BC32" s="866"/>
      <c r="BD32" s="866"/>
      <c r="BE32" s="867" t="s">
        <v>404</v>
      </c>
      <c r="BF32" s="867"/>
      <c r="BG32" s="867"/>
      <c r="BH32" s="867"/>
      <c r="BI32" s="868"/>
      <c r="BJ32" s="223"/>
      <c r="BK32" s="223"/>
      <c r="BL32" s="223"/>
      <c r="BM32" s="223"/>
      <c r="BN32" s="223"/>
      <c r="BO32" s="232"/>
      <c r="BP32" s="232"/>
      <c r="BQ32" s="229">
        <v>26</v>
      </c>
      <c r="BR32" s="230"/>
      <c r="BS32" s="807"/>
      <c r="BT32" s="808"/>
      <c r="BU32" s="808"/>
      <c r="BV32" s="808"/>
      <c r="BW32" s="808"/>
      <c r="BX32" s="808"/>
      <c r="BY32" s="808"/>
      <c r="BZ32" s="808"/>
      <c r="CA32" s="808"/>
      <c r="CB32" s="808"/>
      <c r="CC32" s="808"/>
      <c r="CD32" s="808"/>
      <c r="CE32" s="808"/>
      <c r="CF32" s="808"/>
      <c r="CG32" s="809"/>
      <c r="CH32" s="810"/>
      <c r="CI32" s="811"/>
      <c r="CJ32" s="811"/>
      <c r="CK32" s="811"/>
      <c r="CL32" s="812"/>
      <c r="CM32" s="810"/>
      <c r="CN32" s="811"/>
      <c r="CO32" s="811"/>
      <c r="CP32" s="811"/>
      <c r="CQ32" s="812"/>
      <c r="CR32" s="810"/>
      <c r="CS32" s="811"/>
      <c r="CT32" s="811"/>
      <c r="CU32" s="811"/>
      <c r="CV32" s="812"/>
      <c r="CW32" s="810"/>
      <c r="CX32" s="811"/>
      <c r="CY32" s="811"/>
      <c r="CZ32" s="811"/>
      <c r="DA32" s="812"/>
      <c r="DB32" s="810"/>
      <c r="DC32" s="811"/>
      <c r="DD32" s="811"/>
      <c r="DE32" s="811"/>
      <c r="DF32" s="812"/>
      <c r="DG32" s="810"/>
      <c r="DH32" s="811"/>
      <c r="DI32" s="811"/>
      <c r="DJ32" s="811"/>
      <c r="DK32" s="812"/>
      <c r="DL32" s="810"/>
      <c r="DM32" s="811"/>
      <c r="DN32" s="811"/>
      <c r="DO32" s="811"/>
      <c r="DP32" s="812"/>
      <c r="DQ32" s="810"/>
      <c r="DR32" s="811"/>
      <c r="DS32" s="811"/>
      <c r="DT32" s="811"/>
      <c r="DU32" s="812"/>
      <c r="DV32" s="807"/>
      <c r="DW32" s="808"/>
      <c r="DX32" s="808"/>
      <c r="DY32" s="808"/>
      <c r="DZ32" s="813"/>
      <c r="EA32" s="221"/>
    </row>
    <row r="33" spans="1:131" ht="26.25" customHeight="1" x14ac:dyDescent="0.25">
      <c r="A33" s="233">
        <v>6</v>
      </c>
      <c r="B33" s="814"/>
      <c r="C33" s="815"/>
      <c r="D33" s="815"/>
      <c r="E33" s="815"/>
      <c r="F33" s="815"/>
      <c r="G33" s="815"/>
      <c r="H33" s="815"/>
      <c r="I33" s="815"/>
      <c r="J33" s="815"/>
      <c r="K33" s="815"/>
      <c r="L33" s="815"/>
      <c r="M33" s="815"/>
      <c r="N33" s="815"/>
      <c r="O33" s="815"/>
      <c r="P33" s="816"/>
      <c r="Q33" s="817"/>
      <c r="R33" s="818"/>
      <c r="S33" s="818"/>
      <c r="T33" s="818"/>
      <c r="U33" s="818"/>
      <c r="V33" s="818"/>
      <c r="W33" s="818"/>
      <c r="X33" s="818"/>
      <c r="Y33" s="818"/>
      <c r="Z33" s="818"/>
      <c r="AA33" s="818"/>
      <c r="AB33" s="818"/>
      <c r="AC33" s="818"/>
      <c r="AD33" s="818"/>
      <c r="AE33" s="819"/>
      <c r="AF33" s="820"/>
      <c r="AG33" s="821"/>
      <c r="AH33" s="821"/>
      <c r="AI33" s="821"/>
      <c r="AJ33" s="822"/>
      <c r="AK33" s="869"/>
      <c r="AL33" s="865"/>
      <c r="AM33" s="865"/>
      <c r="AN33" s="865"/>
      <c r="AO33" s="865"/>
      <c r="AP33" s="865"/>
      <c r="AQ33" s="865"/>
      <c r="AR33" s="865"/>
      <c r="AS33" s="865"/>
      <c r="AT33" s="865"/>
      <c r="AU33" s="865"/>
      <c r="AV33" s="865"/>
      <c r="AW33" s="865"/>
      <c r="AX33" s="865"/>
      <c r="AY33" s="865"/>
      <c r="AZ33" s="866"/>
      <c r="BA33" s="866"/>
      <c r="BB33" s="866"/>
      <c r="BC33" s="866"/>
      <c r="BD33" s="866"/>
      <c r="BE33" s="867"/>
      <c r="BF33" s="867"/>
      <c r="BG33" s="867"/>
      <c r="BH33" s="867"/>
      <c r="BI33" s="868"/>
      <c r="BJ33" s="223"/>
      <c r="BK33" s="223"/>
      <c r="BL33" s="223"/>
      <c r="BM33" s="223"/>
      <c r="BN33" s="223"/>
      <c r="BO33" s="232"/>
      <c r="BP33" s="232"/>
      <c r="BQ33" s="229">
        <v>27</v>
      </c>
      <c r="BR33" s="230"/>
      <c r="BS33" s="807"/>
      <c r="BT33" s="808"/>
      <c r="BU33" s="808"/>
      <c r="BV33" s="808"/>
      <c r="BW33" s="808"/>
      <c r="BX33" s="808"/>
      <c r="BY33" s="808"/>
      <c r="BZ33" s="808"/>
      <c r="CA33" s="808"/>
      <c r="CB33" s="808"/>
      <c r="CC33" s="808"/>
      <c r="CD33" s="808"/>
      <c r="CE33" s="808"/>
      <c r="CF33" s="808"/>
      <c r="CG33" s="809"/>
      <c r="CH33" s="810"/>
      <c r="CI33" s="811"/>
      <c r="CJ33" s="811"/>
      <c r="CK33" s="811"/>
      <c r="CL33" s="812"/>
      <c r="CM33" s="810"/>
      <c r="CN33" s="811"/>
      <c r="CO33" s="811"/>
      <c r="CP33" s="811"/>
      <c r="CQ33" s="812"/>
      <c r="CR33" s="810"/>
      <c r="CS33" s="811"/>
      <c r="CT33" s="811"/>
      <c r="CU33" s="811"/>
      <c r="CV33" s="812"/>
      <c r="CW33" s="810"/>
      <c r="CX33" s="811"/>
      <c r="CY33" s="811"/>
      <c r="CZ33" s="811"/>
      <c r="DA33" s="812"/>
      <c r="DB33" s="810"/>
      <c r="DC33" s="811"/>
      <c r="DD33" s="811"/>
      <c r="DE33" s="811"/>
      <c r="DF33" s="812"/>
      <c r="DG33" s="810"/>
      <c r="DH33" s="811"/>
      <c r="DI33" s="811"/>
      <c r="DJ33" s="811"/>
      <c r="DK33" s="812"/>
      <c r="DL33" s="810"/>
      <c r="DM33" s="811"/>
      <c r="DN33" s="811"/>
      <c r="DO33" s="811"/>
      <c r="DP33" s="812"/>
      <c r="DQ33" s="810"/>
      <c r="DR33" s="811"/>
      <c r="DS33" s="811"/>
      <c r="DT33" s="811"/>
      <c r="DU33" s="812"/>
      <c r="DV33" s="807"/>
      <c r="DW33" s="808"/>
      <c r="DX33" s="808"/>
      <c r="DY33" s="808"/>
      <c r="DZ33" s="813"/>
      <c r="EA33" s="221"/>
    </row>
    <row r="34" spans="1:131" ht="26.25" customHeight="1" x14ac:dyDescent="0.25">
      <c r="A34" s="233">
        <v>7</v>
      </c>
      <c r="B34" s="814"/>
      <c r="C34" s="815"/>
      <c r="D34" s="815"/>
      <c r="E34" s="815"/>
      <c r="F34" s="815"/>
      <c r="G34" s="815"/>
      <c r="H34" s="815"/>
      <c r="I34" s="815"/>
      <c r="J34" s="815"/>
      <c r="K34" s="815"/>
      <c r="L34" s="815"/>
      <c r="M34" s="815"/>
      <c r="N34" s="815"/>
      <c r="O34" s="815"/>
      <c r="P34" s="816"/>
      <c r="Q34" s="817"/>
      <c r="R34" s="818"/>
      <c r="S34" s="818"/>
      <c r="T34" s="818"/>
      <c r="U34" s="818"/>
      <c r="V34" s="818"/>
      <c r="W34" s="818"/>
      <c r="X34" s="818"/>
      <c r="Y34" s="818"/>
      <c r="Z34" s="818"/>
      <c r="AA34" s="818"/>
      <c r="AB34" s="818"/>
      <c r="AC34" s="818"/>
      <c r="AD34" s="818"/>
      <c r="AE34" s="819"/>
      <c r="AF34" s="820"/>
      <c r="AG34" s="821"/>
      <c r="AH34" s="821"/>
      <c r="AI34" s="821"/>
      <c r="AJ34" s="822"/>
      <c r="AK34" s="869"/>
      <c r="AL34" s="865"/>
      <c r="AM34" s="865"/>
      <c r="AN34" s="865"/>
      <c r="AO34" s="865"/>
      <c r="AP34" s="865"/>
      <c r="AQ34" s="865"/>
      <c r="AR34" s="865"/>
      <c r="AS34" s="865"/>
      <c r="AT34" s="865"/>
      <c r="AU34" s="865"/>
      <c r="AV34" s="865"/>
      <c r="AW34" s="865"/>
      <c r="AX34" s="865"/>
      <c r="AY34" s="865"/>
      <c r="AZ34" s="866"/>
      <c r="BA34" s="866"/>
      <c r="BB34" s="866"/>
      <c r="BC34" s="866"/>
      <c r="BD34" s="866"/>
      <c r="BE34" s="867"/>
      <c r="BF34" s="867"/>
      <c r="BG34" s="867"/>
      <c r="BH34" s="867"/>
      <c r="BI34" s="868"/>
      <c r="BJ34" s="223"/>
      <c r="BK34" s="223"/>
      <c r="BL34" s="223"/>
      <c r="BM34" s="223"/>
      <c r="BN34" s="223"/>
      <c r="BO34" s="232"/>
      <c r="BP34" s="232"/>
      <c r="BQ34" s="229">
        <v>28</v>
      </c>
      <c r="BR34" s="230"/>
      <c r="BS34" s="807"/>
      <c r="BT34" s="808"/>
      <c r="BU34" s="808"/>
      <c r="BV34" s="808"/>
      <c r="BW34" s="808"/>
      <c r="BX34" s="808"/>
      <c r="BY34" s="808"/>
      <c r="BZ34" s="808"/>
      <c r="CA34" s="808"/>
      <c r="CB34" s="808"/>
      <c r="CC34" s="808"/>
      <c r="CD34" s="808"/>
      <c r="CE34" s="808"/>
      <c r="CF34" s="808"/>
      <c r="CG34" s="809"/>
      <c r="CH34" s="810"/>
      <c r="CI34" s="811"/>
      <c r="CJ34" s="811"/>
      <c r="CK34" s="811"/>
      <c r="CL34" s="812"/>
      <c r="CM34" s="810"/>
      <c r="CN34" s="811"/>
      <c r="CO34" s="811"/>
      <c r="CP34" s="811"/>
      <c r="CQ34" s="812"/>
      <c r="CR34" s="810"/>
      <c r="CS34" s="811"/>
      <c r="CT34" s="811"/>
      <c r="CU34" s="811"/>
      <c r="CV34" s="812"/>
      <c r="CW34" s="810"/>
      <c r="CX34" s="811"/>
      <c r="CY34" s="811"/>
      <c r="CZ34" s="811"/>
      <c r="DA34" s="812"/>
      <c r="DB34" s="810"/>
      <c r="DC34" s="811"/>
      <c r="DD34" s="811"/>
      <c r="DE34" s="811"/>
      <c r="DF34" s="812"/>
      <c r="DG34" s="810"/>
      <c r="DH34" s="811"/>
      <c r="DI34" s="811"/>
      <c r="DJ34" s="811"/>
      <c r="DK34" s="812"/>
      <c r="DL34" s="810"/>
      <c r="DM34" s="811"/>
      <c r="DN34" s="811"/>
      <c r="DO34" s="811"/>
      <c r="DP34" s="812"/>
      <c r="DQ34" s="810"/>
      <c r="DR34" s="811"/>
      <c r="DS34" s="811"/>
      <c r="DT34" s="811"/>
      <c r="DU34" s="812"/>
      <c r="DV34" s="807"/>
      <c r="DW34" s="808"/>
      <c r="DX34" s="808"/>
      <c r="DY34" s="808"/>
      <c r="DZ34" s="813"/>
      <c r="EA34" s="221"/>
    </row>
    <row r="35" spans="1:131" ht="26.25" customHeight="1" x14ac:dyDescent="0.25">
      <c r="A35" s="233">
        <v>8</v>
      </c>
      <c r="B35" s="814"/>
      <c r="C35" s="815"/>
      <c r="D35" s="815"/>
      <c r="E35" s="815"/>
      <c r="F35" s="815"/>
      <c r="G35" s="815"/>
      <c r="H35" s="815"/>
      <c r="I35" s="815"/>
      <c r="J35" s="815"/>
      <c r="K35" s="815"/>
      <c r="L35" s="815"/>
      <c r="M35" s="815"/>
      <c r="N35" s="815"/>
      <c r="O35" s="815"/>
      <c r="P35" s="816"/>
      <c r="Q35" s="817"/>
      <c r="R35" s="818"/>
      <c r="S35" s="818"/>
      <c r="T35" s="818"/>
      <c r="U35" s="818"/>
      <c r="V35" s="818"/>
      <c r="W35" s="818"/>
      <c r="X35" s="818"/>
      <c r="Y35" s="818"/>
      <c r="Z35" s="818"/>
      <c r="AA35" s="818"/>
      <c r="AB35" s="818"/>
      <c r="AC35" s="818"/>
      <c r="AD35" s="818"/>
      <c r="AE35" s="819"/>
      <c r="AF35" s="820"/>
      <c r="AG35" s="821"/>
      <c r="AH35" s="821"/>
      <c r="AI35" s="821"/>
      <c r="AJ35" s="822"/>
      <c r="AK35" s="869"/>
      <c r="AL35" s="865"/>
      <c r="AM35" s="865"/>
      <c r="AN35" s="865"/>
      <c r="AO35" s="865"/>
      <c r="AP35" s="865"/>
      <c r="AQ35" s="865"/>
      <c r="AR35" s="865"/>
      <c r="AS35" s="865"/>
      <c r="AT35" s="865"/>
      <c r="AU35" s="865"/>
      <c r="AV35" s="865"/>
      <c r="AW35" s="865"/>
      <c r="AX35" s="865"/>
      <c r="AY35" s="865"/>
      <c r="AZ35" s="866"/>
      <c r="BA35" s="866"/>
      <c r="BB35" s="866"/>
      <c r="BC35" s="866"/>
      <c r="BD35" s="866"/>
      <c r="BE35" s="867"/>
      <c r="BF35" s="867"/>
      <c r="BG35" s="867"/>
      <c r="BH35" s="867"/>
      <c r="BI35" s="868"/>
      <c r="BJ35" s="223"/>
      <c r="BK35" s="223"/>
      <c r="BL35" s="223"/>
      <c r="BM35" s="223"/>
      <c r="BN35" s="223"/>
      <c r="BO35" s="232"/>
      <c r="BP35" s="232"/>
      <c r="BQ35" s="229">
        <v>29</v>
      </c>
      <c r="BR35" s="230"/>
      <c r="BS35" s="807"/>
      <c r="BT35" s="808"/>
      <c r="BU35" s="808"/>
      <c r="BV35" s="808"/>
      <c r="BW35" s="808"/>
      <c r="BX35" s="808"/>
      <c r="BY35" s="808"/>
      <c r="BZ35" s="808"/>
      <c r="CA35" s="808"/>
      <c r="CB35" s="808"/>
      <c r="CC35" s="808"/>
      <c r="CD35" s="808"/>
      <c r="CE35" s="808"/>
      <c r="CF35" s="808"/>
      <c r="CG35" s="809"/>
      <c r="CH35" s="810"/>
      <c r="CI35" s="811"/>
      <c r="CJ35" s="811"/>
      <c r="CK35" s="811"/>
      <c r="CL35" s="812"/>
      <c r="CM35" s="810"/>
      <c r="CN35" s="811"/>
      <c r="CO35" s="811"/>
      <c r="CP35" s="811"/>
      <c r="CQ35" s="812"/>
      <c r="CR35" s="810"/>
      <c r="CS35" s="811"/>
      <c r="CT35" s="811"/>
      <c r="CU35" s="811"/>
      <c r="CV35" s="812"/>
      <c r="CW35" s="810"/>
      <c r="CX35" s="811"/>
      <c r="CY35" s="811"/>
      <c r="CZ35" s="811"/>
      <c r="DA35" s="812"/>
      <c r="DB35" s="810"/>
      <c r="DC35" s="811"/>
      <c r="DD35" s="811"/>
      <c r="DE35" s="811"/>
      <c r="DF35" s="812"/>
      <c r="DG35" s="810"/>
      <c r="DH35" s="811"/>
      <c r="DI35" s="811"/>
      <c r="DJ35" s="811"/>
      <c r="DK35" s="812"/>
      <c r="DL35" s="810"/>
      <c r="DM35" s="811"/>
      <c r="DN35" s="811"/>
      <c r="DO35" s="811"/>
      <c r="DP35" s="812"/>
      <c r="DQ35" s="810"/>
      <c r="DR35" s="811"/>
      <c r="DS35" s="811"/>
      <c r="DT35" s="811"/>
      <c r="DU35" s="812"/>
      <c r="DV35" s="807"/>
      <c r="DW35" s="808"/>
      <c r="DX35" s="808"/>
      <c r="DY35" s="808"/>
      <c r="DZ35" s="813"/>
      <c r="EA35" s="221"/>
    </row>
    <row r="36" spans="1:131" ht="26.25" customHeight="1" x14ac:dyDescent="0.25">
      <c r="A36" s="233">
        <v>9</v>
      </c>
      <c r="B36" s="814"/>
      <c r="C36" s="815"/>
      <c r="D36" s="815"/>
      <c r="E36" s="815"/>
      <c r="F36" s="815"/>
      <c r="G36" s="815"/>
      <c r="H36" s="815"/>
      <c r="I36" s="815"/>
      <c r="J36" s="815"/>
      <c r="K36" s="815"/>
      <c r="L36" s="815"/>
      <c r="M36" s="815"/>
      <c r="N36" s="815"/>
      <c r="O36" s="815"/>
      <c r="P36" s="816"/>
      <c r="Q36" s="817"/>
      <c r="R36" s="818"/>
      <c r="S36" s="818"/>
      <c r="T36" s="818"/>
      <c r="U36" s="818"/>
      <c r="V36" s="818"/>
      <c r="W36" s="818"/>
      <c r="X36" s="818"/>
      <c r="Y36" s="818"/>
      <c r="Z36" s="818"/>
      <c r="AA36" s="818"/>
      <c r="AB36" s="818"/>
      <c r="AC36" s="818"/>
      <c r="AD36" s="818"/>
      <c r="AE36" s="819"/>
      <c r="AF36" s="820"/>
      <c r="AG36" s="821"/>
      <c r="AH36" s="821"/>
      <c r="AI36" s="821"/>
      <c r="AJ36" s="822"/>
      <c r="AK36" s="869"/>
      <c r="AL36" s="865"/>
      <c r="AM36" s="865"/>
      <c r="AN36" s="865"/>
      <c r="AO36" s="865"/>
      <c r="AP36" s="865"/>
      <c r="AQ36" s="865"/>
      <c r="AR36" s="865"/>
      <c r="AS36" s="865"/>
      <c r="AT36" s="865"/>
      <c r="AU36" s="865"/>
      <c r="AV36" s="865"/>
      <c r="AW36" s="865"/>
      <c r="AX36" s="865"/>
      <c r="AY36" s="865"/>
      <c r="AZ36" s="866"/>
      <c r="BA36" s="866"/>
      <c r="BB36" s="866"/>
      <c r="BC36" s="866"/>
      <c r="BD36" s="866"/>
      <c r="BE36" s="867"/>
      <c r="BF36" s="867"/>
      <c r="BG36" s="867"/>
      <c r="BH36" s="867"/>
      <c r="BI36" s="868"/>
      <c r="BJ36" s="223"/>
      <c r="BK36" s="223"/>
      <c r="BL36" s="223"/>
      <c r="BM36" s="223"/>
      <c r="BN36" s="223"/>
      <c r="BO36" s="232"/>
      <c r="BP36" s="232"/>
      <c r="BQ36" s="229">
        <v>30</v>
      </c>
      <c r="BR36" s="230"/>
      <c r="BS36" s="807"/>
      <c r="BT36" s="808"/>
      <c r="BU36" s="808"/>
      <c r="BV36" s="808"/>
      <c r="BW36" s="808"/>
      <c r="BX36" s="808"/>
      <c r="BY36" s="808"/>
      <c r="BZ36" s="808"/>
      <c r="CA36" s="808"/>
      <c r="CB36" s="808"/>
      <c r="CC36" s="808"/>
      <c r="CD36" s="808"/>
      <c r="CE36" s="808"/>
      <c r="CF36" s="808"/>
      <c r="CG36" s="809"/>
      <c r="CH36" s="810"/>
      <c r="CI36" s="811"/>
      <c r="CJ36" s="811"/>
      <c r="CK36" s="811"/>
      <c r="CL36" s="812"/>
      <c r="CM36" s="810"/>
      <c r="CN36" s="811"/>
      <c r="CO36" s="811"/>
      <c r="CP36" s="811"/>
      <c r="CQ36" s="812"/>
      <c r="CR36" s="810"/>
      <c r="CS36" s="811"/>
      <c r="CT36" s="811"/>
      <c r="CU36" s="811"/>
      <c r="CV36" s="812"/>
      <c r="CW36" s="810"/>
      <c r="CX36" s="811"/>
      <c r="CY36" s="811"/>
      <c r="CZ36" s="811"/>
      <c r="DA36" s="812"/>
      <c r="DB36" s="810"/>
      <c r="DC36" s="811"/>
      <c r="DD36" s="811"/>
      <c r="DE36" s="811"/>
      <c r="DF36" s="812"/>
      <c r="DG36" s="810"/>
      <c r="DH36" s="811"/>
      <c r="DI36" s="811"/>
      <c r="DJ36" s="811"/>
      <c r="DK36" s="812"/>
      <c r="DL36" s="810"/>
      <c r="DM36" s="811"/>
      <c r="DN36" s="811"/>
      <c r="DO36" s="811"/>
      <c r="DP36" s="812"/>
      <c r="DQ36" s="810"/>
      <c r="DR36" s="811"/>
      <c r="DS36" s="811"/>
      <c r="DT36" s="811"/>
      <c r="DU36" s="812"/>
      <c r="DV36" s="807"/>
      <c r="DW36" s="808"/>
      <c r="DX36" s="808"/>
      <c r="DY36" s="808"/>
      <c r="DZ36" s="813"/>
      <c r="EA36" s="221"/>
    </row>
    <row r="37" spans="1:131" ht="26.25" customHeight="1" x14ac:dyDescent="0.25">
      <c r="A37" s="233">
        <v>10</v>
      </c>
      <c r="B37" s="814"/>
      <c r="C37" s="815"/>
      <c r="D37" s="815"/>
      <c r="E37" s="815"/>
      <c r="F37" s="815"/>
      <c r="G37" s="815"/>
      <c r="H37" s="815"/>
      <c r="I37" s="815"/>
      <c r="J37" s="815"/>
      <c r="K37" s="815"/>
      <c r="L37" s="815"/>
      <c r="M37" s="815"/>
      <c r="N37" s="815"/>
      <c r="O37" s="815"/>
      <c r="P37" s="816"/>
      <c r="Q37" s="817"/>
      <c r="R37" s="818"/>
      <c r="S37" s="818"/>
      <c r="T37" s="818"/>
      <c r="U37" s="818"/>
      <c r="V37" s="818"/>
      <c r="W37" s="818"/>
      <c r="X37" s="818"/>
      <c r="Y37" s="818"/>
      <c r="Z37" s="818"/>
      <c r="AA37" s="818"/>
      <c r="AB37" s="818"/>
      <c r="AC37" s="818"/>
      <c r="AD37" s="818"/>
      <c r="AE37" s="819"/>
      <c r="AF37" s="820"/>
      <c r="AG37" s="821"/>
      <c r="AH37" s="821"/>
      <c r="AI37" s="821"/>
      <c r="AJ37" s="822"/>
      <c r="AK37" s="869"/>
      <c r="AL37" s="865"/>
      <c r="AM37" s="865"/>
      <c r="AN37" s="865"/>
      <c r="AO37" s="865"/>
      <c r="AP37" s="865"/>
      <c r="AQ37" s="865"/>
      <c r="AR37" s="865"/>
      <c r="AS37" s="865"/>
      <c r="AT37" s="865"/>
      <c r="AU37" s="865"/>
      <c r="AV37" s="865"/>
      <c r="AW37" s="865"/>
      <c r="AX37" s="865"/>
      <c r="AY37" s="865"/>
      <c r="AZ37" s="866"/>
      <c r="BA37" s="866"/>
      <c r="BB37" s="866"/>
      <c r="BC37" s="866"/>
      <c r="BD37" s="866"/>
      <c r="BE37" s="867"/>
      <c r="BF37" s="867"/>
      <c r="BG37" s="867"/>
      <c r="BH37" s="867"/>
      <c r="BI37" s="868"/>
      <c r="BJ37" s="223"/>
      <c r="BK37" s="223"/>
      <c r="BL37" s="223"/>
      <c r="BM37" s="223"/>
      <c r="BN37" s="223"/>
      <c r="BO37" s="232"/>
      <c r="BP37" s="232"/>
      <c r="BQ37" s="229">
        <v>31</v>
      </c>
      <c r="BR37" s="230"/>
      <c r="BS37" s="807"/>
      <c r="BT37" s="808"/>
      <c r="BU37" s="808"/>
      <c r="BV37" s="808"/>
      <c r="BW37" s="808"/>
      <c r="BX37" s="808"/>
      <c r="BY37" s="808"/>
      <c r="BZ37" s="808"/>
      <c r="CA37" s="808"/>
      <c r="CB37" s="808"/>
      <c r="CC37" s="808"/>
      <c r="CD37" s="808"/>
      <c r="CE37" s="808"/>
      <c r="CF37" s="808"/>
      <c r="CG37" s="809"/>
      <c r="CH37" s="810"/>
      <c r="CI37" s="811"/>
      <c r="CJ37" s="811"/>
      <c r="CK37" s="811"/>
      <c r="CL37" s="812"/>
      <c r="CM37" s="810"/>
      <c r="CN37" s="811"/>
      <c r="CO37" s="811"/>
      <c r="CP37" s="811"/>
      <c r="CQ37" s="812"/>
      <c r="CR37" s="810"/>
      <c r="CS37" s="811"/>
      <c r="CT37" s="811"/>
      <c r="CU37" s="811"/>
      <c r="CV37" s="812"/>
      <c r="CW37" s="810"/>
      <c r="CX37" s="811"/>
      <c r="CY37" s="811"/>
      <c r="CZ37" s="811"/>
      <c r="DA37" s="812"/>
      <c r="DB37" s="810"/>
      <c r="DC37" s="811"/>
      <c r="DD37" s="811"/>
      <c r="DE37" s="811"/>
      <c r="DF37" s="812"/>
      <c r="DG37" s="810"/>
      <c r="DH37" s="811"/>
      <c r="DI37" s="811"/>
      <c r="DJ37" s="811"/>
      <c r="DK37" s="812"/>
      <c r="DL37" s="810"/>
      <c r="DM37" s="811"/>
      <c r="DN37" s="811"/>
      <c r="DO37" s="811"/>
      <c r="DP37" s="812"/>
      <c r="DQ37" s="810"/>
      <c r="DR37" s="811"/>
      <c r="DS37" s="811"/>
      <c r="DT37" s="811"/>
      <c r="DU37" s="812"/>
      <c r="DV37" s="807"/>
      <c r="DW37" s="808"/>
      <c r="DX37" s="808"/>
      <c r="DY37" s="808"/>
      <c r="DZ37" s="813"/>
      <c r="EA37" s="221"/>
    </row>
    <row r="38" spans="1:131" ht="26.25" customHeight="1" x14ac:dyDescent="0.25">
      <c r="A38" s="233">
        <v>11</v>
      </c>
      <c r="B38" s="814"/>
      <c r="C38" s="815"/>
      <c r="D38" s="815"/>
      <c r="E38" s="815"/>
      <c r="F38" s="815"/>
      <c r="G38" s="815"/>
      <c r="H38" s="815"/>
      <c r="I38" s="815"/>
      <c r="J38" s="815"/>
      <c r="K38" s="815"/>
      <c r="L38" s="815"/>
      <c r="M38" s="815"/>
      <c r="N38" s="815"/>
      <c r="O38" s="815"/>
      <c r="P38" s="816"/>
      <c r="Q38" s="817"/>
      <c r="R38" s="818"/>
      <c r="S38" s="818"/>
      <c r="T38" s="818"/>
      <c r="U38" s="818"/>
      <c r="V38" s="818"/>
      <c r="W38" s="818"/>
      <c r="X38" s="818"/>
      <c r="Y38" s="818"/>
      <c r="Z38" s="818"/>
      <c r="AA38" s="818"/>
      <c r="AB38" s="818"/>
      <c r="AC38" s="818"/>
      <c r="AD38" s="818"/>
      <c r="AE38" s="819"/>
      <c r="AF38" s="820"/>
      <c r="AG38" s="821"/>
      <c r="AH38" s="821"/>
      <c r="AI38" s="821"/>
      <c r="AJ38" s="822"/>
      <c r="AK38" s="869"/>
      <c r="AL38" s="865"/>
      <c r="AM38" s="865"/>
      <c r="AN38" s="865"/>
      <c r="AO38" s="865"/>
      <c r="AP38" s="865"/>
      <c r="AQ38" s="865"/>
      <c r="AR38" s="865"/>
      <c r="AS38" s="865"/>
      <c r="AT38" s="865"/>
      <c r="AU38" s="865"/>
      <c r="AV38" s="865"/>
      <c r="AW38" s="865"/>
      <c r="AX38" s="865"/>
      <c r="AY38" s="865"/>
      <c r="AZ38" s="866"/>
      <c r="BA38" s="866"/>
      <c r="BB38" s="866"/>
      <c r="BC38" s="866"/>
      <c r="BD38" s="866"/>
      <c r="BE38" s="867"/>
      <c r="BF38" s="867"/>
      <c r="BG38" s="867"/>
      <c r="BH38" s="867"/>
      <c r="BI38" s="868"/>
      <c r="BJ38" s="223"/>
      <c r="BK38" s="223"/>
      <c r="BL38" s="223"/>
      <c r="BM38" s="223"/>
      <c r="BN38" s="223"/>
      <c r="BO38" s="232"/>
      <c r="BP38" s="232"/>
      <c r="BQ38" s="229">
        <v>32</v>
      </c>
      <c r="BR38" s="230"/>
      <c r="BS38" s="807"/>
      <c r="BT38" s="808"/>
      <c r="BU38" s="808"/>
      <c r="BV38" s="808"/>
      <c r="BW38" s="808"/>
      <c r="BX38" s="808"/>
      <c r="BY38" s="808"/>
      <c r="BZ38" s="808"/>
      <c r="CA38" s="808"/>
      <c r="CB38" s="808"/>
      <c r="CC38" s="808"/>
      <c r="CD38" s="808"/>
      <c r="CE38" s="808"/>
      <c r="CF38" s="808"/>
      <c r="CG38" s="809"/>
      <c r="CH38" s="810"/>
      <c r="CI38" s="811"/>
      <c r="CJ38" s="811"/>
      <c r="CK38" s="811"/>
      <c r="CL38" s="812"/>
      <c r="CM38" s="810"/>
      <c r="CN38" s="811"/>
      <c r="CO38" s="811"/>
      <c r="CP38" s="811"/>
      <c r="CQ38" s="812"/>
      <c r="CR38" s="810"/>
      <c r="CS38" s="811"/>
      <c r="CT38" s="811"/>
      <c r="CU38" s="811"/>
      <c r="CV38" s="812"/>
      <c r="CW38" s="810"/>
      <c r="CX38" s="811"/>
      <c r="CY38" s="811"/>
      <c r="CZ38" s="811"/>
      <c r="DA38" s="812"/>
      <c r="DB38" s="810"/>
      <c r="DC38" s="811"/>
      <c r="DD38" s="811"/>
      <c r="DE38" s="811"/>
      <c r="DF38" s="812"/>
      <c r="DG38" s="810"/>
      <c r="DH38" s="811"/>
      <c r="DI38" s="811"/>
      <c r="DJ38" s="811"/>
      <c r="DK38" s="812"/>
      <c r="DL38" s="810"/>
      <c r="DM38" s="811"/>
      <c r="DN38" s="811"/>
      <c r="DO38" s="811"/>
      <c r="DP38" s="812"/>
      <c r="DQ38" s="810"/>
      <c r="DR38" s="811"/>
      <c r="DS38" s="811"/>
      <c r="DT38" s="811"/>
      <c r="DU38" s="812"/>
      <c r="DV38" s="807"/>
      <c r="DW38" s="808"/>
      <c r="DX38" s="808"/>
      <c r="DY38" s="808"/>
      <c r="DZ38" s="813"/>
      <c r="EA38" s="221"/>
    </row>
    <row r="39" spans="1:131" ht="26.25" customHeight="1" x14ac:dyDescent="0.25">
      <c r="A39" s="233">
        <v>12</v>
      </c>
      <c r="B39" s="814"/>
      <c r="C39" s="815"/>
      <c r="D39" s="815"/>
      <c r="E39" s="815"/>
      <c r="F39" s="815"/>
      <c r="G39" s="815"/>
      <c r="H39" s="815"/>
      <c r="I39" s="815"/>
      <c r="J39" s="815"/>
      <c r="K39" s="815"/>
      <c r="L39" s="815"/>
      <c r="M39" s="815"/>
      <c r="N39" s="815"/>
      <c r="O39" s="815"/>
      <c r="P39" s="816"/>
      <c r="Q39" s="817"/>
      <c r="R39" s="818"/>
      <c r="S39" s="818"/>
      <c r="T39" s="818"/>
      <c r="U39" s="818"/>
      <c r="V39" s="818"/>
      <c r="W39" s="818"/>
      <c r="X39" s="818"/>
      <c r="Y39" s="818"/>
      <c r="Z39" s="818"/>
      <c r="AA39" s="818"/>
      <c r="AB39" s="818"/>
      <c r="AC39" s="818"/>
      <c r="AD39" s="818"/>
      <c r="AE39" s="819"/>
      <c r="AF39" s="820"/>
      <c r="AG39" s="821"/>
      <c r="AH39" s="821"/>
      <c r="AI39" s="821"/>
      <c r="AJ39" s="822"/>
      <c r="AK39" s="869"/>
      <c r="AL39" s="865"/>
      <c r="AM39" s="865"/>
      <c r="AN39" s="865"/>
      <c r="AO39" s="865"/>
      <c r="AP39" s="865"/>
      <c r="AQ39" s="865"/>
      <c r="AR39" s="865"/>
      <c r="AS39" s="865"/>
      <c r="AT39" s="865"/>
      <c r="AU39" s="865"/>
      <c r="AV39" s="865"/>
      <c r="AW39" s="865"/>
      <c r="AX39" s="865"/>
      <c r="AY39" s="865"/>
      <c r="AZ39" s="866"/>
      <c r="BA39" s="866"/>
      <c r="BB39" s="866"/>
      <c r="BC39" s="866"/>
      <c r="BD39" s="866"/>
      <c r="BE39" s="867"/>
      <c r="BF39" s="867"/>
      <c r="BG39" s="867"/>
      <c r="BH39" s="867"/>
      <c r="BI39" s="868"/>
      <c r="BJ39" s="223"/>
      <c r="BK39" s="223"/>
      <c r="BL39" s="223"/>
      <c r="BM39" s="223"/>
      <c r="BN39" s="223"/>
      <c r="BO39" s="232"/>
      <c r="BP39" s="232"/>
      <c r="BQ39" s="229">
        <v>33</v>
      </c>
      <c r="BR39" s="230"/>
      <c r="BS39" s="807"/>
      <c r="BT39" s="808"/>
      <c r="BU39" s="808"/>
      <c r="BV39" s="808"/>
      <c r="BW39" s="808"/>
      <c r="BX39" s="808"/>
      <c r="BY39" s="808"/>
      <c r="BZ39" s="808"/>
      <c r="CA39" s="808"/>
      <c r="CB39" s="808"/>
      <c r="CC39" s="808"/>
      <c r="CD39" s="808"/>
      <c r="CE39" s="808"/>
      <c r="CF39" s="808"/>
      <c r="CG39" s="809"/>
      <c r="CH39" s="810"/>
      <c r="CI39" s="811"/>
      <c r="CJ39" s="811"/>
      <c r="CK39" s="811"/>
      <c r="CL39" s="812"/>
      <c r="CM39" s="810"/>
      <c r="CN39" s="811"/>
      <c r="CO39" s="811"/>
      <c r="CP39" s="811"/>
      <c r="CQ39" s="812"/>
      <c r="CR39" s="810"/>
      <c r="CS39" s="811"/>
      <c r="CT39" s="811"/>
      <c r="CU39" s="811"/>
      <c r="CV39" s="812"/>
      <c r="CW39" s="810"/>
      <c r="CX39" s="811"/>
      <c r="CY39" s="811"/>
      <c r="CZ39" s="811"/>
      <c r="DA39" s="812"/>
      <c r="DB39" s="810"/>
      <c r="DC39" s="811"/>
      <c r="DD39" s="811"/>
      <c r="DE39" s="811"/>
      <c r="DF39" s="812"/>
      <c r="DG39" s="810"/>
      <c r="DH39" s="811"/>
      <c r="DI39" s="811"/>
      <c r="DJ39" s="811"/>
      <c r="DK39" s="812"/>
      <c r="DL39" s="810"/>
      <c r="DM39" s="811"/>
      <c r="DN39" s="811"/>
      <c r="DO39" s="811"/>
      <c r="DP39" s="812"/>
      <c r="DQ39" s="810"/>
      <c r="DR39" s="811"/>
      <c r="DS39" s="811"/>
      <c r="DT39" s="811"/>
      <c r="DU39" s="812"/>
      <c r="DV39" s="807"/>
      <c r="DW39" s="808"/>
      <c r="DX39" s="808"/>
      <c r="DY39" s="808"/>
      <c r="DZ39" s="813"/>
      <c r="EA39" s="221"/>
    </row>
    <row r="40" spans="1:131" ht="26.25" customHeight="1" x14ac:dyDescent="0.25">
      <c r="A40" s="229">
        <v>13</v>
      </c>
      <c r="B40" s="814"/>
      <c r="C40" s="815"/>
      <c r="D40" s="815"/>
      <c r="E40" s="815"/>
      <c r="F40" s="815"/>
      <c r="G40" s="815"/>
      <c r="H40" s="815"/>
      <c r="I40" s="815"/>
      <c r="J40" s="815"/>
      <c r="K40" s="815"/>
      <c r="L40" s="815"/>
      <c r="M40" s="815"/>
      <c r="N40" s="815"/>
      <c r="O40" s="815"/>
      <c r="P40" s="816"/>
      <c r="Q40" s="817"/>
      <c r="R40" s="818"/>
      <c r="S40" s="818"/>
      <c r="T40" s="818"/>
      <c r="U40" s="818"/>
      <c r="V40" s="818"/>
      <c r="W40" s="818"/>
      <c r="X40" s="818"/>
      <c r="Y40" s="818"/>
      <c r="Z40" s="818"/>
      <c r="AA40" s="818"/>
      <c r="AB40" s="818"/>
      <c r="AC40" s="818"/>
      <c r="AD40" s="818"/>
      <c r="AE40" s="819"/>
      <c r="AF40" s="820"/>
      <c r="AG40" s="821"/>
      <c r="AH40" s="821"/>
      <c r="AI40" s="821"/>
      <c r="AJ40" s="822"/>
      <c r="AK40" s="869"/>
      <c r="AL40" s="865"/>
      <c r="AM40" s="865"/>
      <c r="AN40" s="865"/>
      <c r="AO40" s="865"/>
      <c r="AP40" s="865"/>
      <c r="AQ40" s="865"/>
      <c r="AR40" s="865"/>
      <c r="AS40" s="865"/>
      <c r="AT40" s="865"/>
      <c r="AU40" s="865"/>
      <c r="AV40" s="865"/>
      <c r="AW40" s="865"/>
      <c r="AX40" s="865"/>
      <c r="AY40" s="865"/>
      <c r="AZ40" s="866"/>
      <c r="BA40" s="866"/>
      <c r="BB40" s="866"/>
      <c r="BC40" s="866"/>
      <c r="BD40" s="866"/>
      <c r="BE40" s="867"/>
      <c r="BF40" s="867"/>
      <c r="BG40" s="867"/>
      <c r="BH40" s="867"/>
      <c r="BI40" s="868"/>
      <c r="BJ40" s="223"/>
      <c r="BK40" s="223"/>
      <c r="BL40" s="223"/>
      <c r="BM40" s="223"/>
      <c r="BN40" s="223"/>
      <c r="BO40" s="232"/>
      <c r="BP40" s="232"/>
      <c r="BQ40" s="229">
        <v>34</v>
      </c>
      <c r="BR40" s="230"/>
      <c r="BS40" s="807"/>
      <c r="BT40" s="808"/>
      <c r="BU40" s="808"/>
      <c r="BV40" s="808"/>
      <c r="BW40" s="808"/>
      <c r="BX40" s="808"/>
      <c r="BY40" s="808"/>
      <c r="BZ40" s="808"/>
      <c r="CA40" s="808"/>
      <c r="CB40" s="808"/>
      <c r="CC40" s="808"/>
      <c r="CD40" s="808"/>
      <c r="CE40" s="808"/>
      <c r="CF40" s="808"/>
      <c r="CG40" s="809"/>
      <c r="CH40" s="810"/>
      <c r="CI40" s="811"/>
      <c r="CJ40" s="811"/>
      <c r="CK40" s="811"/>
      <c r="CL40" s="812"/>
      <c r="CM40" s="810"/>
      <c r="CN40" s="811"/>
      <c r="CO40" s="811"/>
      <c r="CP40" s="811"/>
      <c r="CQ40" s="812"/>
      <c r="CR40" s="810"/>
      <c r="CS40" s="811"/>
      <c r="CT40" s="811"/>
      <c r="CU40" s="811"/>
      <c r="CV40" s="812"/>
      <c r="CW40" s="810"/>
      <c r="CX40" s="811"/>
      <c r="CY40" s="811"/>
      <c r="CZ40" s="811"/>
      <c r="DA40" s="812"/>
      <c r="DB40" s="810"/>
      <c r="DC40" s="811"/>
      <c r="DD40" s="811"/>
      <c r="DE40" s="811"/>
      <c r="DF40" s="812"/>
      <c r="DG40" s="810"/>
      <c r="DH40" s="811"/>
      <c r="DI40" s="811"/>
      <c r="DJ40" s="811"/>
      <c r="DK40" s="812"/>
      <c r="DL40" s="810"/>
      <c r="DM40" s="811"/>
      <c r="DN40" s="811"/>
      <c r="DO40" s="811"/>
      <c r="DP40" s="812"/>
      <c r="DQ40" s="810"/>
      <c r="DR40" s="811"/>
      <c r="DS40" s="811"/>
      <c r="DT40" s="811"/>
      <c r="DU40" s="812"/>
      <c r="DV40" s="807"/>
      <c r="DW40" s="808"/>
      <c r="DX40" s="808"/>
      <c r="DY40" s="808"/>
      <c r="DZ40" s="813"/>
      <c r="EA40" s="221"/>
    </row>
    <row r="41" spans="1:131" ht="26.25" customHeight="1" x14ac:dyDescent="0.25">
      <c r="A41" s="229">
        <v>14</v>
      </c>
      <c r="B41" s="814"/>
      <c r="C41" s="815"/>
      <c r="D41" s="815"/>
      <c r="E41" s="815"/>
      <c r="F41" s="815"/>
      <c r="G41" s="815"/>
      <c r="H41" s="815"/>
      <c r="I41" s="815"/>
      <c r="J41" s="815"/>
      <c r="K41" s="815"/>
      <c r="L41" s="815"/>
      <c r="M41" s="815"/>
      <c r="N41" s="815"/>
      <c r="O41" s="815"/>
      <c r="P41" s="816"/>
      <c r="Q41" s="817"/>
      <c r="R41" s="818"/>
      <c r="S41" s="818"/>
      <c r="T41" s="818"/>
      <c r="U41" s="818"/>
      <c r="V41" s="818"/>
      <c r="W41" s="818"/>
      <c r="X41" s="818"/>
      <c r="Y41" s="818"/>
      <c r="Z41" s="818"/>
      <c r="AA41" s="818"/>
      <c r="AB41" s="818"/>
      <c r="AC41" s="818"/>
      <c r="AD41" s="818"/>
      <c r="AE41" s="819"/>
      <c r="AF41" s="820"/>
      <c r="AG41" s="821"/>
      <c r="AH41" s="821"/>
      <c r="AI41" s="821"/>
      <c r="AJ41" s="822"/>
      <c r="AK41" s="869"/>
      <c r="AL41" s="865"/>
      <c r="AM41" s="865"/>
      <c r="AN41" s="865"/>
      <c r="AO41" s="865"/>
      <c r="AP41" s="865"/>
      <c r="AQ41" s="865"/>
      <c r="AR41" s="865"/>
      <c r="AS41" s="865"/>
      <c r="AT41" s="865"/>
      <c r="AU41" s="865"/>
      <c r="AV41" s="865"/>
      <c r="AW41" s="865"/>
      <c r="AX41" s="865"/>
      <c r="AY41" s="865"/>
      <c r="AZ41" s="866"/>
      <c r="BA41" s="866"/>
      <c r="BB41" s="866"/>
      <c r="BC41" s="866"/>
      <c r="BD41" s="866"/>
      <c r="BE41" s="867"/>
      <c r="BF41" s="867"/>
      <c r="BG41" s="867"/>
      <c r="BH41" s="867"/>
      <c r="BI41" s="868"/>
      <c r="BJ41" s="223"/>
      <c r="BK41" s="223"/>
      <c r="BL41" s="223"/>
      <c r="BM41" s="223"/>
      <c r="BN41" s="223"/>
      <c r="BO41" s="232"/>
      <c r="BP41" s="232"/>
      <c r="BQ41" s="229">
        <v>35</v>
      </c>
      <c r="BR41" s="230"/>
      <c r="BS41" s="807"/>
      <c r="BT41" s="808"/>
      <c r="BU41" s="808"/>
      <c r="BV41" s="808"/>
      <c r="BW41" s="808"/>
      <c r="BX41" s="808"/>
      <c r="BY41" s="808"/>
      <c r="BZ41" s="808"/>
      <c r="CA41" s="808"/>
      <c r="CB41" s="808"/>
      <c r="CC41" s="808"/>
      <c r="CD41" s="808"/>
      <c r="CE41" s="808"/>
      <c r="CF41" s="808"/>
      <c r="CG41" s="809"/>
      <c r="CH41" s="810"/>
      <c r="CI41" s="811"/>
      <c r="CJ41" s="811"/>
      <c r="CK41" s="811"/>
      <c r="CL41" s="812"/>
      <c r="CM41" s="810"/>
      <c r="CN41" s="811"/>
      <c r="CO41" s="811"/>
      <c r="CP41" s="811"/>
      <c r="CQ41" s="812"/>
      <c r="CR41" s="810"/>
      <c r="CS41" s="811"/>
      <c r="CT41" s="811"/>
      <c r="CU41" s="811"/>
      <c r="CV41" s="812"/>
      <c r="CW41" s="810"/>
      <c r="CX41" s="811"/>
      <c r="CY41" s="811"/>
      <c r="CZ41" s="811"/>
      <c r="DA41" s="812"/>
      <c r="DB41" s="810"/>
      <c r="DC41" s="811"/>
      <c r="DD41" s="811"/>
      <c r="DE41" s="811"/>
      <c r="DF41" s="812"/>
      <c r="DG41" s="810"/>
      <c r="DH41" s="811"/>
      <c r="DI41" s="811"/>
      <c r="DJ41" s="811"/>
      <c r="DK41" s="812"/>
      <c r="DL41" s="810"/>
      <c r="DM41" s="811"/>
      <c r="DN41" s="811"/>
      <c r="DO41" s="811"/>
      <c r="DP41" s="812"/>
      <c r="DQ41" s="810"/>
      <c r="DR41" s="811"/>
      <c r="DS41" s="811"/>
      <c r="DT41" s="811"/>
      <c r="DU41" s="812"/>
      <c r="DV41" s="807"/>
      <c r="DW41" s="808"/>
      <c r="DX41" s="808"/>
      <c r="DY41" s="808"/>
      <c r="DZ41" s="813"/>
      <c r="EA41" s="221"/>
    </row>
    <row r="42" spans="1:131" ht="26.25" customHeight="1" x14ac:dyDescent="0.25">
      <c r="A42" s="229">
        <v>15</v>
      </c>
      <c r="B42" s="814"/>
      <c r="C42" s="815"/>
      <c r="D42" s="815"/>
      <c r="E42" s="815"/>
      <c r="F42" s="815"/>
      <c r="G42" s="815"/>
      <c r="H42" s="815"/>
      <c r="I42" s="815"/>
      <c r="J42" s="815"/>
      <c r="K42" s="815"/>
      <c r="L42" s="815"/>
      <c r="M42" s="815"/>
      <c r="N42" s="815"/>
      <c r="O42" s="815"/>
      <c r="P42" s="816"/>
      <c r="Q42" s="817"/>
      <c r="R42" s="818"/>
      <c r="S42" s="818"/>
      <c r="T42" s="818"/>
      <c r="U42" s="818"/>
      <c r="V42" s="818"/>
      <c r="W42" s="818"/>
      <c r="X42" s="818"/>
      <c r="Y42" s="818"/>
      <c r="Z42" s="818"/>
      <c r="AA42" s="818"/>
      <c r="AB42" s="818"/>
      <c r="AC42" s="818"/>
      <c r="AD42" s="818"/>
      <c r="AE42" s="819"/>
      <c r="AF42" s="820"/>
      <c r="AG42" s="821"/>
      <c r="AH42" s="821"/>
      <c r="AI42" s="821"/>
      <c r="AJ42" s="822"/>
      <c r="AK42" s="869"/>
      <c r="AL42" s="865"/>
      <c r="AM42" s="865"/>
      <c r="AN42" s="865"/>
      <c r="AO42" s="865"/>
      <c r="AP42" s="865"/>
      <c r="AQ42" s="865"/>
      <c r="AR42" s="865"/>
      <c r="AS42" s="865"/>
      <c r="AT42" s="865"/>
      <c r="AU42" s="865"/>
      <c r="AV42" s="865"/>
      <c r="AW42" s="865"/>
      <c r="AX42" s="865"/>
      <c r="AY42" s="865"/>
      <c r="AZ42" s="866"/>
      <c r="BA42" s="866"/>
      <c r="BB42" s="866"/>
      <c r="BC42" s="866"/>
      <c r="BD42" s="866"/>
      <c r="BE42" s="867"/>
      <c r="BF42" s="867"/>
      <c r="BG42" s="867"/>
      <c r="BH42" s="867"/>
      <c r="BI42" s="868"/>
      <c r="BJ42" s="223"/>
      <c r="BK42" s="223"/>
      <c r="BL42" s="223"/>
      <c r="BM42" s="223"/>
      <c r="BN42" s="223"/>
      <c r="BO42" s="232"/>
      <c r="BP42" s="232"/>
      <c r="BQ42" s="229">
        <v>36</v>
      </c>
      <c r="BR42" s="230"/>
      <c r="BS42" s="807"/>
      <c r="BT42" s="808"/>
      <c r="BU42" s="808"/>
      <c r="BV42" s="808"/>
      <c r="BW42" s="808"/>
      <c r="BX42" s="808"/>
      <c r="BY42" s="808"/>
      <c r="BZ42" s="808"/>
      <c r="CA42" s="808"/>
      <c r="CB42" s="808"/>
      <c r="CC42" s="808"/>
      <c r="CD42" s="808"/>
      <c r="CE42" s="808"/>
      <c r="CF42" s="808"/>
      <c r="CG42" s="809"/>
      <c r="CH42" s="810"/>
      <c r="CI42" s="811"/>
      <c r="CJ42" s="811"/>
      <c r="CK42" s="811"/>
      <c r="CL42" s="812"/>
      <c r="CM42" s="810"/>
      <c r="CN42" s="811"/>
      <c r="CO42" s="811"/>
      <c r="CP42" s="811"/>
      <c r="CQ42" s="812"/>
      <c r="CR42" s="810"/>
      <c r="CS42" s="811"/>
      <c r="CT42" s="811"/>
      <c r="CU42" s="811"/>
      <c r="CV42" s="812"/>
      <c r="CW42" s="810"/>
      <c r="CX42" s="811"/>
      <c r="CY42" s="811"/>
      <c r="CZ42" s="811"/>
      <c r="DA42" s="812"/>
      <c r="DB42" s="810"/>
      <c r="DC42" s="811"/>
      <c r="DD42" s="811"/>
      <c r="DE42" s="811"/>
      <c r="DF42" s="812"/>
      <c r="DG42" s="810"/>
      <c r="DH42" s="811"/>
      <c r="DI42" s="811"/>
      <c r="DJ42" s="811"/>
      <c r="DK42" s="812"/>
      <c r="DL42" s="810"/>
      <c r="DM42" s="811"/>
      <c r="DN42" s="811"/>
      <c r="DO42" s="811"/>
      <c r="DP42" s="812"/>
      <c r="DQ42" s="810"/>
      <c r="DR42" s="811"/>
      <c r="DS42" s="811"/>
      <c r="DT42" s="811"/>
      <c r="DU42" s="812"/>
      <c r="DV42" s="807"/>
      <c r="DW42" s="808"/>
      <c r="DX42" s="808"/>
      <c r="DY42" s="808"/>
      <c r="DZ42" s="813"/>
      <c r="EA42" s="221"/>
    </row>
    <row r="43" spans="1:131" ht="26.25" customHeight="1" x14ac:dyDescent="0.25">
      <c r="A43" s="229">
        <v>16</v>
      </c>
      <c r="B43" s="814"/>
      <c r="C43" s="815"/>
      <c r="D43" s="815"/>
      <c r="E43" s="815"/>
      <c r="F43" s="815"/>
      <c r="G43" s="815"/>
      <c r="H43" s="815"/>
      <c r="I43" s="815"/>
      <c r="J43" s="815"/>
      <c r="K43" s="815"/>
      <c r="L43" s="815"/>
      <c r="M43" s="815"/>
      <c r="N43" s="815"/>
      <c r="O43" s="815"/>
      <c r="P43" s="816"/>
      <c r="Q43" s="817"/>
      <c r="R43" s="818"/>
      <c r="S43" s="818"/>
      <c r="T43" s="818"/>
      <c r="U43" s="818"/>
      <c r="V43" s="818"/>
      <c r="W43" s="818"/>
      <c r="X43" s="818"/>
      <c r="Y43" s="818"/>
      <c r="Z43" s="818"/>
      <c r="AA43" s="818"/>
      <c r="AB43" s="818"/>
      <c r="AC43" s="818"/>
      <c r="AD43" s="818"/>
      <c r="AE43" s="819"/>
      <c r="AF43" s="820"/>
      <c r="AG43" s="821"/>
      <c r="AH43" s="821"/>
      <c r="AI43" s="821"/>
      <c r="AJ43" s="822"/>
      <c r="AK43" s="869"/>
      <c r="AL43" s="865"/>
      <c r="AM43" s="865"/>
      <c r="AN43" s="865"/>
      <c r="AO43" s="865"/>
      <c r="AP43" s="865"/>
      <c r="AQ43" s="865"/>
      <c r="AR43" s="865"/>
      <c r="AS43" s="865"/>
      <c r="AT43" s="865"/>
      <c r="AU43" s="865"/>
      <c r="AV43" s="865"/>
      <c r="AW43" s="865"/>
      <c r="AX43" s="865"/>
      <c r="AY43" s="865"/>
      <c r="AZ43" s="866"/>
      <c r="BA43" s="866"/>
      <c r="BB43" s="866"/>
      <c r="BC43" s="866"/>
      <c r="BD43" s="866"/>
      <c r="BE43" s="867"/>
      <c r="BF43" s="867"/>
      <c r="BG43" s="867"/>
      <c r="BH43" s="867"/>
      <c r="BI43" s="868"/>
      <c r="BJ43" s="223"/>
      <c r="BK43" s="223"/>
      <c r="BL43" s="223"/>
      <c r="BM43" s="223"/>
      <c r="BN43" s="223"/>
      <c r="BO43" s="232"/>
      <c r="BP43" s="232"/>
      <c r="BQ43" s="229">
        <v>37</v>
      </c>
      <c r="BR43" s="230"/>
      <c r="BS43" s="807"/>
      <c r="BT43" s="808"/>
      <c r="BU43" s="808"/>
      <c r="BV43" s="808"/>
      <c r="BW43" s="808"/>
      <c r="BX43" s="808"/>
      <c r="BY43" s="808"/>
      <c r="BZ43" s="808"/>
      <c r="CA43" s="808"/>
      <c r="CB43" s="808"/>
      <c r="CC43" s="808"/>
      <c r="CD43" s="808"/>
      <c r="CE43" s="808"/>
      <c r="CF43" s="808"/>
      <c r="CG43" s="809"/>
      <c r="CH43" s="810"/>
      <c r="CI43" s="811"/>
      <c r="CJ43" s="811"/>
      <c r="CK43" s="811"/>
      <c r="CL43" s="812"/>
      <c r="CM43" s="810"/>
      <c r="CN43" s="811"/>
      <c r="CO43" s="811"/>
      <c r="CP43" s="811"/>
      <c r="CQ43" s="812"/>
      <c r="CR43" s="810"/>
      <c r="CS43" s="811"/>
      <c r="CT43" s="811"/>
      <c r="CU43" s="811"/>
      <c r="CV43" s="812"/>
      <c r="CW43" s="810"/>
      <c r="CX43" s="811"/>
      <c r="CY43" s="811"/>
      <c r="CZ43" s="811"/>
      <c r="DA43" s="812"/>
      <c r="DB43" s="810"/>
      <c r="DC43" s="811"/>
      <c r="DD43" s="811"/>
      <c r="DE43" s="811"/>
      <c r="DF43" s="812"/>
      <c r="DG43" s="810"/>
      <c r="DH43" s="811"/>
      <c r="DI43" s="811"/>
      <c r="DJ43" s="811"/>
      <c r="DK43" s="812"/>
      <c r="DL43" s="810"/>
      <c r="DM43" s="811"/>
      <c r="DN43" s="811"/>
      <c r="DO43" s="811"/>
      <c r="DP43" s="812"/>
      <c r="DQ43" s="810"/>
      <c r="DR43" s="811"/>
      <c r="DS43" s="811"/>
      <c r="DT43" s="811"/>
      <c r="DU43" s="812"/>
      <c r="DV43" s="807"/>
      <c r="DW43" s="808"/>
      <c r="DX43" s="808"/>
      <c r="DY43" s="808"/>
      <c r="DZ43" s="813"/>
      <c r="EA43" s="221"/>
    </row>
    <row r="44" spans="1:131" ht="26.25" customHeight="1" x14ac:dyDescent="0.25">
      <c r="A44" s="229">
        <v>17</v>
      </c>
      <c r="B44" s="814"/>
      <c r="C44" s="815"/>
      <c r="D44" s="815"/>
      <c r="E44" s="815"/>
      <c r="F44" s="815"/>
      <c r="G44" s="815"/>
      <c r="H44" s="815"/>
      <c r="I44" s="815"/>
      <c r="J44" s="815"/>
      <c r="K44" s="815"/>
      <c r="L44" s="815"/>
      <c r="M44" s="815"/>
      <c r="N44" s="815"/>
      <c r="O44" s="815"/>
      <c r="P44" s="816"/>
      <c r="Q44" s="817"/>
      <c r="R44" s="818"/>
      <c r="S44" s="818"/>
      <c r="T44" s="818"/>
      <c r="U44" s="818"/>
      <c r="V44" s="818"/>
      <c r="W44" s="818"/>
      <c r="X44" s="818"/>
      <c r="Y44" s="818"/>
      <c r="Z44" s="818"/>
      <c r="AA44" s="818"/>
      <c r="AB44" s="818"/>
      <c r="AC44" s="818"/>
      <c r="AD44" s="818"/>
      <c r="AE44" s="819"/>
      <c r="AF44" s="820"/>
      <c r="AG44" s="821"/>
      <c r="AH44" s="821"/>
      <c r="AI44" s="821"/>
      <c r="AJ44" s="822"/>
      <c r="AK44" s="869"/>
      <c r="AL44" s="865"/>
      <c r="AM44" s="865"/>
      <c r="AN44" s="865"/>
      <c r="AO44" s="865"/>
      <c r="AP44" s="865"/>
      <c r="AQ44" s="865"/>
      <c r="AR44" s="865"/>
      <c r="AS44" s="865"/>
      <c r="AT44" s="865"/>
      <c r="AU44" s="865"/>
      <c r="AV44" s="865"/>
      <c r="AW44" s="865"/>
      <c r="AX44" s="865"/>
      <c r="AY44" s="865"/>
      <c r="AZ44" s="866"/>
      <c r="BA44" s="866"/>
      <c r="BB44" s="866"/>
      <c r="BC44" s="866"/>
      <c r="BD44" s="866"/>
      <c r="BE44" s="867"/>
      <c r="BF44" s="867"/>
      <c r="BG44" s="867"/>
      <c r="BH44" s="867"/>
      <c r="BI44" s="868"/>
      <c r="BJ44" s="223"/>
      <c r="BK44" s="223"/>
      <c r="BL44" s="223"/>
      <c r="BM44" s="223"/>
      <c r="BN44" s="223"/>
      <c r="BO44" s="232"/>
      <c r="BP44" s="232"/>
      <c r="BQ44" s="229">
        <v>38</v>
      </c>
      <c r="BR44" s="230"/>
      <c r="BS44" s="807"/>
      <c r="BT44" s="808"/>
      <c r="BU44" s="808"/>
      <c r="BV44" s="808"/>
      <c r="BW44" s="808"/>
      <c r="BX44" s="808"/>
      <c r="BY44" s="808"/>
      <c r="BZ44" s="808"/>
      <c r="CA44" s="808"/>
      <c r="CB44" s="808"/>
      <c r="CC44" s="808"/>
      <c r="CD44" s="808"/>
      <c r="CE44" s="808"/>
      <c r="CF44" s="808"/>
      <c r="CG44" s="809"/>
      <c r="CH44" s="810"/>
      <c r="CI44" s="811"/>
      <c r="CJ44" s="811"/>
      <c r="CK44" s="811"/>
      <c r="CL44" s="812"/>
      <c r="CM44" s="810"/>
      <c r="CN44" s="811"/>
      <c r="CO44" s="811"/>
      <c r="CP44" s="811"/>
      <c r="CQ44" s="812"/>
      <c r="CR44" s="810"/>
      <c r="CS44" s="811"/>
      <c r="CT44" s="811"/>
      <c r="CU44" s="811"/>
      <c r="CV44" s="812"/>
      <c r="CW44" s="810"/>
      <c r="CX44" s="811"/>
      <c r="CY44" s="811"/>
      <c r="CZ44" s="811"/>
      <c r="DA44" s="812"/>
      <c r="DB44" s="810"/>
      <c r="DC44" s="811"/>
      <c r="DD44" s="811"/>
      <c r="DE44" s="811"/>
      <c r="DF44" s="812"/>
      <c r="DG44" s="810"/>
      <c r="DH44" s="811"/>
      <c r="DI44" s="811"/>
      <c r="DJ44" s="811"/>
      <c r="DK44" s="812"/>
      <c r="DL44" s="810"/>
      <c r="DM44" s="811"/>
      <c r="DN44" s="811"/>
      <c r="DO44" s="811"/>
      <c r="DP44" s="812"/>
      <c r="DQ44" s="810"/>
      <c r="DR44" s="811"/>
      <c r="DS44" s="811"/>
      <c r="DT44" s="811"/>
      <c r="DU44" s="812"/>
      <c r="DV44" s="807"/>
      <c r="DW44" s="808"/>
      <c r="DX44" s="808"/>
      <c r="DY44" s="808"/>
      <c r="DZ44" s="813"/>
      <c r="EA44" s="221"/>
    </row>
    <row r="45" spans="1:131" ht="26.25" customHeight="1" x14ac:dyDescent="0.25">
      <c r="A45" s="229">
        <v>18</v>
      </c>
      <c r="B45" s="814"/>
      <c r="C45" s="815"/>
      <c r="D45" s="815"/>
      <c r="E45" s="815"/>
      <c r="F45" s="815"/>
      <c r="G45" s="815"/>
      <c r="H45" s="815"/>
      <c r="I45" s="815"/>
      <c r="J45" s="815"/>
      <c r="K45" s="815"/>
      <c r="L45" s="815"/>
      <c r="M45" s="815"/>
      <c r="N45" s="815"/>
      <c r="O45" s="815"/>
      <c r="P45" s="816"/>
      <c r="Q45" s="817"/>
      <c r="R45" s="818"/>
      <c r="S45" s="818"/>
      <c r="T45" s="818"/>
      <c r="U45" s="818"/>
      <c r="V45" s="818"/>
      <c r="W45" s="818"/>
      <c r="X45" s="818"/>
      <c r="Y45" s="818"/>
      <c r="Z45" s="818"/>
      <c r="AA45" s="818"/>
      <c r="AB45" s="818"/>
      <c r="AC45" s="818"/>
      <c r="AD45" s="818"/>
      <c r="AE45" s="819"/>
      <c r="AF45" s="820"/>
      <c r="AG45" s="821"/>
      <c r="AH45" s="821"/>
      <c r="AI45" s="821"/>
      <c r="AJ45" s="822"/>
      <c r="AK45" s="869"/>
      <c r="AL45" s="865"/>
      <c r="AM45" s="865"/>
      <c r="AN45" s="865"/>
      <c r="AO45" s="865"/>
      <c r="AP45" s="865"/>
      <c r="AQ45" s="865"/>
      <c r="AR45" s="865"/>
      <c r="AS45" s="865"/>
      <c r="AT45" s="865"/>
      <c r="AU45" s="865"/>
      <c r="AV45" s="865"/>
      <c r="AW45" s="865"/>
      <c r="AX45" s="865"/>
      <c r="AY45" s="865"/>
      <c r="AZ45" s="866"/>
      <c r="BA45" s="866"/>
      <c r="BB45" s="866"/>
      <c r="BC45" s="866"/>
      <c r="BD45" s="866"/>
      <c r="BE45" s="867"/>
      <c r="BF45" s="867"/>
      <c r="BG45" s="867"/>
      <c r="BH45" s="867"/>
      <c r="BI45" s="868"/>
      <c r="BJ45" s="223"/>
      <c r="BK45" s="223"/>
      <c r="BL45" s="223"/>
      <c r="BM45" s="223"/>
      <c r="BN45" s="223"/>
      <c r="BO45" s="232"/>
      <c r="BP45" s="232"/>
      <c r="BQ45" s="229">
        <v>39</v>
      </c>
      <c r="BR45" s="230"/>
      <c r="BS45" s="807"/>
      <c r="BT45" s="808"/>
      <c r="BU45" s="808"/>
      <c r="BV45" s="808"/>
      <c r="BW45" s="808"/>
      <c r="BX45" s="808"/>
      <c r="BY45" s="808"/>
      <c r="BZ45" s="808"/>
      <c r="CA45" s="808"/>
      <c r="CB45" s="808"/>
      <c r="CC45" s="808"/>
      <c r="CD45" s="808"/>
      <c r="CE45" s="808"/>
      <c r="CF45" s="808"/>
      <c r="CG45" s="809"/>
      <c r="CH45" s="810"/>
      <c r="CI45" s="811"/>
      <c r="CJ45" s="811"/>
      <c r="CK45" s="811"/>
      <c r="CL45" s="812"/>
      <c r="CM45" s="810"/>
      <c r="CN45" s="811"/>
      <c r="CO45" s="811"/>
      <c r="CP45" s="811"/>
      <c r="CQ45" s="812"/>
      <c r="CR45" s="810"/>
      <c r="CS45" s="811"/>
      <c r="CT45" s="811"/>
      <c r="CU45" s="811"/>
      <c r="CV45" s="812"/>
      <c r="CW45" s="810"/>
      <c r="CX45" s="811"/>
      <c r="CY45" s="811"/>
      <c r="CZ45" s="811"/>
      <c r="DA45" s="812"/>
      <c r="DB45" s="810"/>
      <c r="DC45" s="811"/>
      <c r="DD45" s="811"/>
      <c r="DE45" s="811"/>
      <c r="DF45" s="812"/>
      <c r="DG45" s="810"/>
      <c r="DH45" s="811"/>
      <c r="DI45" s="811"/>
      <c r="DJ45" s="811"/>
      <c r="DK45" s="812"/>
      <c r="DL45" s="810"/>
      <c r="DM45" s="811"/>
      <c r="DN45" s="811"/>
      <c r="DO45" s="811"/>
      <c r="DP45" s="812"/>
      <c r="DQ45" s="810"/>
      <c r="DR45" s="811"/>
      <c r="DS45" s="811"/>
      <c r="DT45" s="811"/>
      <c r="DU45" s="812"/>
      <c r="DV45" s="807"/>
      <c r="DW45" s="808"/>
      <c r="DX45" s="808"/>
      <c r="DY45" s="808"/>
      <c r="DZ45" s="813"/>
      <c r="EA45" s="221"/>
    </row>
    <row r="46" spans="1:131" ht="26.25" customHeight="1" x14ac:dyDescent="0.25">
      <c r="A46" s="229">
        <v>19</v>
      </c>
      <c r="B46" s="814"/>
      <c r="C46" s="815"/>
      <c r="D46" s="815"/>
      <c r="E46" s="815"/>
      <c r="F46" s="815"/>
      <c r="G46" s="815"/>
      <c r="H46" s="815"/>
      <c r="I46" s="815"/>
      <c r="J46" s="815"/>
      <c r="K46" s="815"/>
      <c r="L46" s="815"/>
      <c r="M46" s="815"/>
      <c r="N46" s="815"/>
      <c r="O46" s="815"/>
      <c r="P46" s="816"/>
      <c r="Q46" s="817"/>
      <c r="R46" s="818"/>
      <c r="S46" s="818"/>
      <c r="T46" s="818"/>
      <c r="U46" s="818"/>
      <c r="V46" s="818"/>
      <c r="W46" s="818"/>
      <c r="X46" s="818"/>
      <c r="Y46" s="818"/>
      <c r="Z46" s="818"/>
      <c r="AA46" s="818"/>
      <c r="AB46" s="818"/>
      <c r="AC46" s="818"/>
      <c r="AD46" s="818"/>
      <c r="AE46" s="819"/>
      <c r="AF46" s="820"/>
      <c r="AG46" s="821"/>
      <c r="AH46" s="821"/>
      <c r="AI46" s="821"/>
      <c r="AJ46" s="822"/>
      <c r="AK46" s="869"/>
      <c r="AL46" s="865"/>
      <c r="AM46" s="865"/>
      <c r="AN46" s="865"/>
      <c r="AO46" s="865"/>
      <c r="AP46" s="865"/>
      <c r="AQ46" s="865"/>
      <c r="AR46" s="865"/>
      <c r="AS46" s="865"/>
      <c r="AT46" s="865"/>
      <c r="AU46" s="865"/>
      <c r="AV46" s="865"/>
      <c r="AW46" s="865"/>
      <c r="AX46" s="865"/>
      <c r="AY46" s="865"/>
      <c r="AZ46" s="866"/>
      <c r="BA46" s="866"/>
      <c r="BB46" s="866"/>
      <c r="BC46" s="866"/>
      <c r="BD46" s="866"/>
      <c r="BE46" s="867"/>
      <c r="BF46" s="867"/>
      <c r="BG46" s="867"/>
      <c r="BH46" s="867"/>
      <c r="BI46" s="868"/>
      <c r="BJ46" s="223"/>
      <c r="BK46" s="223"/>
      <c r="BL46" s="223"/>
      <c r="BM46" s="223"/>
      <c r="BN46" s="223"/>
      <c r="BO46" s="232"/>
      <c r="BP46" s="232"/>
      <c r="BQ46" s="229">
        <v>40</v>
      </c>
      <c r="BR46" s="230"/>
      <c r="BS46" s="807"/>
      <c r="BT46" s="808"/>
      <c r="BU46" s="808"/>
      <c r="BV46" s="808"/>
      <c r="BW46" s="808"/>
      <c r="BX46" s="808"/>
      <c r="BY46" s="808"/>
      <c r="BZ46" s="808"/>
      <c r="CA46" s="808"/>
      <c r="CB46" s="808"/>
      <c r="CC46" s="808"/>
      <c r="CD46" s="808"/>
      <c r="CE46" s="808"/>
      <c r="CF46" s="808"/>
      <c r="CG46" s="809"/>
      <c r="CH46" s="810"/>
      <c r="CI46" s="811"/>
      <c r="CJ46" s="811"/>
      <c r="CK46" s="811"/>
      <c r="CL46" s="812"/>
      <c r="CM46" s="810"/>
      <c r="CN46" s="811"/>
      <c r="CO46" s="811"/>
      <c r="CP46" s="811"/>
      <c r="CQ46" s="812"/>
      <c r="CR46" s="810"/>
      <c r="CS46" s="811"/>
      <c r="CT46" s="811"/>
      <c r="CU46" s="811"/>
      <c r="CV46" s="812"/>
      <c r="CW46" s="810"/>
      <c r="CX46" s="811"/>
      <c r="CY46" s="811"/>
      <c r="CZ46" s="811"/>
      <c r="DA46" s="812"/>
      <c r="DB46" s="810"/>
      <c r="DC46" s="811"/>
      <c r="DD46" s="811"/>
      <c r="DE46" s="811"/>
      <c r="DF46" s="812"/>
      <c r="DG46" s="810"/>
      <c r="DH46" s="811"/>
      <c r="DI46" s="811"/>
      <c r="DJ46" s="811"/>
      <c r="DK46" s="812"/>
      <c r="DL46" s="810"/>
      <c r="DM46" s="811"/>
      <c r="DN46" s="811"/>
      <c r="DO46" s="811"/>
      <c r="DP46" s="812"/>
      <c r="DQ46" s="810"/>
      <c r="DR46" s="811"/>
      <c r="DS46" s="811"/>
      <c r="DT46" s="811"/>
      <c r="DU46" s="812"/>
      <c r="DV46" s="807"/>
      <c r="DW46" s="808"/>
      <c r="DX46" s="808"/>
      <c r="DY46" s="808"/>
      <c r="DZ46" s="813"/>
      <c r="EA46" s="221"/>
    </row>
    <row r="47" spans="1:131" ht="26.25" customHeight="1" x14ac:dyDescent="0.25">
      <c r="A47" s="229">
        <v>20</v>
      </c>
      <c r="B47" s="814"/>
      <c r="C47" s="815"/>
      <c r="D47" s="815"/>
      <c r="E47" s="815"/>
      <c r="F47" s="815"/>
      <c r="G47" s="815"/>
      <c r="H47" s="815"/>
      <c r="I47" s="815"/>
      <c r="J47" s="815"/>
      <c r="K47" s="815"/>
      <c r="L47" s="815"/>
      <c r="M47" s="815"/>
      <c r="N47" s="815"/>
      <c r="O47" s="815"/>
      <c r="P47" s="816"/>
      <c r="Q47" s="817"/>
      <c r="R47" s="818"/>
      <c r="S47" s="818"/>
      <c r="T47" s="818"/>
      <c r="U47" s="818"/>
      <c r="V47" s="818"/>
      <c r="W47" s="818"/>
      <c r="X47" s="818"/>
      <c r="Y47" s="818"/>
      <c r="Z47" s="818"/>
      <c r="AA47" s="818"/>
      <c r="AB47" s="818"/>
      <c r="AC47" s="818"/>
      <c r="AD47" s="818"/>
      <c r="AE47" s="819"/>
      <c r="AF47" s="820"/>
      <c r="AG47" s="821"/>
      <c r="AH47" s="821"/>
      <c r="AI47" s="821"/>
      <c r="AJ47" s="822"/>
      <c r="AK47" s="869"/>
      <c r="AL47" s="865"/>
      <c r="AM47" s="865"/>
      <c r="AN47" s="865"/>
      <c r="AO47" s="865"/>
      <c r="AP47" s="865"/>
      <c r="AQ47" s="865"/>
      <c r="AR47" s="865"/>
      <c r="AS47" s="865"/>
      <c r="AT47" s="865"/>
      <c r="AU47" s="865"/>
      <c r="AV47" s="865"/>
      <c r="AW47" s="865"/>
      <c r="AX47" s="865"/>
      <c r="AY47" s="865"/>
      <c r="AZ47" s="866"/>
      <c r="BA47" s="866"/>
      <c r="BB47" s="866"/>
      <c r="BC47" s="866"/>
      <c r="BD47" s="866"/>
      <c r="BE47" s="867"/>
      <c r="BF47" s="867"/>
      <c r="BG47" s="867"/>
      <c r="BH47" s="867"/>
      <c r="BI47" s="868"/>
      <c r="BJ47" s="223"/>
      <c r="BK47" s="223"/>
      <c r="BL47" s="223"/>
      <c r="BM47" s="223"/>
      <c r="BN47" s="223"/>
      <c r="BO47" s="232"/>
      <c r="BP47" s="232"/>
      <c r="BQ47" s="229">
        <v>41</v>
      </c>
      <c r="BR47" s="230"/>
      <c r="BS47" s="807"/>
      <c r="BT47" s="808"/>
      <c r="BU47" s="808"/>
      <c r="BV47" s="808"/>
      <c r="BW47" s="808"/>
      <c r="BX47" s="808"/>
      <c r="BY47" s="808"/>
      <c r="BZ47" s="808"/>
      <c r="CA47" s="808"/>
      <c r="CB47" s="808"/>
      <c r="CC47" s="808"/>
      <c r="CD47" s="808"/>
      <c r="CE47" s="808"/>
      <c r="CF47" s="808"/>
      <c r="CG47" s="809"/>
      <c r="CH47" s="810"/>
      <c r="CI47" s="811"/>
      <c r="CJ47" s="811"/>
      <c r="CK47" s="811"/>
      <c r="CL47" s="812"/>
      <c r="CM47" s="810"/>
      <c r="CN47" s="811"/>
      <c r="CO47" s="811"/>
      <c r="CP47" s="811"/>
      <c r="CQ47" s="812"/>
      <c r="CR47" s="810"/>
      <c r="CS47" s="811"/>
      <c r="CT47" s="811"/>
      <c r="CU47" s="811"/>
      <c r="CV47" s="812"/>
      <c r="CW47" s="810"/>
      <c r="CX47" s="811"/>
      <c r="CY47" s="811"/>
      <c r="CZ47" s="811"/>
      <c r="DA47" s="812"/>
      <c r="DB47" s="810"/>
      <c r="DC47" s="811"/>
      <c r="DD47" s="811"/>
      <c r="DE47" s="811"/>
      <c r="DF47" s="812"/>
      <c r="DG47" s="810"/>
      <c r="DH47" s="811"/>
      <c r="DI47" s="811"/>
      <c r="DJ47" s="811"/>
      <c r="DK47" s="812"/>
      <c r="DL47" s="810"/>
      <c r="DM47" s="811"/>
      <c r="DN47" s="811"/>
      <c r="DO47" s="811"/>
      <c r="DP47" s="812"/>
      <c r="DQ47" s="810"/>
      <c r="DR47" s="811"/>
      <c r="DS47" s="811"/>
      <c r="DT47" s="811"/>
      <c r="DU47" s="812"/>
      <c r="DV47" s="807"/>
      <c r="DW47" s="808"/>
      <c r="DX47" s="808"/>
      <c r="DY47" s="808"/>
      <c r="DZ47" s="813"/>
      <c r="EA47" s="221"/>
    </row>
    <row r="48" spans="1:131" ht="26.25" customHeight="1" x14ac:dyDescent="0.25">
      <c r="A48" s="229">
        <v>21</v>
      </c>
      <c r="B48" s="814"/>
      <c r="C48" s="815"/>
      <c r="D48" s="815"/>
      <c r="E48" s="815"/>
      <c r="F48" s="815"/>
      <c r="G48" s="815"/>
      <c r="H48" s="815"/>
      <c r="I48" s="815"/>
      <c r="J48" s="815"/>
      <c r="K48" s="815"/>
      <c r="L48" s="815"/>
      <c r="M48" s="815"/>
      <c r="N48" s="815"/>
      <c r="O48" s="815"/>
      <c r="P48" s="816"/>
      <c r="Q48" s="817"/>
      <c r="R48" s="818"/>
      <c r="S48" s="818"/>
      <c r="T48" s="818"/>
      <c r="U48" s="818"/>
      <c r="V48" s="818"/>
      <c r="W48" s="818"/>
      <c r="X48" s="818"/>
      <c r="Y48" s="818"/>
      <c r="Z48" s="818"/>
      <c r="AA48" s="818"/>
      <c r="AB48" s="818"/>
      <c r="AC48" s="818"/>
      <c r="AD48" s="818"/>
      <c r="AE48" s="819"/>
      <c r="AF48" s="820"/>
      <c r="AG48" s="821"/>
      <c r="AH48" s="821"/>
      <c r="AI48" s="821"/>
      <c r="AJ48" s="822"/>
      <c r="AK48" s="869"/>
      <c r="AL48" s="865"/>
      <c r="AM48" s="865"/>
      <c r="AN48" s="865"/>
      <c r="AO48" s="865"/>
      <c r="AP48" s="865"/>
      <c r="AQ48" s="865"/>
      <c r="AR48" s="865"/>
      <c r="AS48" s="865"/>
      <c r="AT48" s="865"/>
      <c r="AU48" s="865"/>
      <c r="AV48" s="865"/>
      <c r="AW48" s="865"/>
      <c r="AX48" s="865"/>
      <c r="AY48" s="865"/>
      <c r="AZ48" s="866"/>
      <c r="BA48" s="866"/>
      <c r="BB48" s="866"/>
      <c r="BC48" s="866"/>
      <c r="BD48" s="866"/>
      <c r="BE48" s="867"/>
      <c r="BF48" s="867"/>
      <c r="BG48" s="867"/>
      <c r="BH48" s="867"/>
      <c r="BI48" s="868"/>
      <c r="BJ48" s="223"/>
      <c r="BK48" s="223"/>
      <c r="BL48" s="223"/>
      <c r="BM48" s="223"/>
      <c r="BN48" s="223"/>
      <c r="BO48" s="232"/>
      <c r="BP48" s="232"/>
      <c r="BQ48" s="229">
        <v>42</v>
      </c>
      <c r="BR48" s="230"/>
      <c r="BS48" s="807"/>
      <c r="BT48" s="808"/>
      <c r="BU48" s="808"/>
      <c r="BV48" s="808"/>
      <c r="BW48" s="808"/>
      <c r="BX48" s="808"/>
      <c r="BY48" s="808"/>
      <c r="BZ48" s="808"/>
      <c r="CA48" s="808"/>
      <c r="CB48" s="808"/>
      <c r="CC48" s="808"/>
      <c r="CD48" s="808"/>
      <c r="CE48" s="808"/>
      <c r="CF48" s="808"/>
      <c r="CG48" s="809"/>
      <c r="CH48" s="810"/>
      <c r="CI48" s="811"/>
      <c r="CJ48" s="811"/>
      <c r="CK48" s="811"/>
      <c r="CL48" s="812"/>
      <c r="CM48" s="810"/>
      <c r="CN48" s="811"/>
      <c r="CO48" s="811"/>
      <c r="CP48" s="811"/>
      <c r="CQ48" s="812"/>
      <c r="CR48" s="810"/>
      <c r="CS48" s="811"/>
      <c r="CT48" s="811"/>
      <c r="CU48" s="811"/>
      <c r="CV48" s="812"/>
      <c r="CW48" s="810"/>
      <c r="CX48" s="811"/>
      <c r="CY48" s="811"/>
      <c r="CZ48" s="811"/>
      <c r="DA48" s="812"/>
      <c r="DB48" s="810"/>
      <c r="DC48" s="811"/>
      <c r="DD48" s="811"/>
      <c r="DE48" s="811"/>
      <c r="DF48" s="812"/>
      <c r="DG48" s="810"/>
      <c r="DH48" s="811"/>
      <c r="DI48" s="811"/>
      <c r="DJ48" s="811"/>
      <c r="DK48" s="812"/>
      <c r="DL48" s="810"/>
      <c r="DM48" s="811"/>
      <c r="DN48" s="811"/>
      <c r="DO48" s="811"/>
      <c r="DP48" s="812"/>
      <c r="DQ48" s="810"/>
      <c r="DR48" s="811"/>
      <c r="DS48" s="811"/>
      <c r="DT48" s="811"/>
      <c r="DU48" s="812"/>
      <c r="DV48" s="807"/>
      <c r="DW48" s="808"/>
      <c r="DX48" s="808"/>
      <c r="DY48" s="808"/>
      <c r="DZ48" s="813"/>
      <c r="EA48" s="221"/>
    </row>
    <row r="49" spans="1:131" ht="26.25" customHeight="1" x14ac:dyDescent="0.25">
      <c r="A49" s="229">
        <v>22</v>
      </c>
      <c r="B49" s="814"/>
      <c r="C49" s="815"/>
      <c r="D49" s="815"/>
      <c r="E49" s="815"/>
      <c r="F49" s="815"/>
      <c r="G49" s="815"/>
      <c r="H49" s="815"/>
      <c r="I49" s="815"/>
      <c r="J49" s="815"/>
      <c r="K49" s="815"/>
      <c r="L49" s="815"/>
      <c r="M49" s="815"/>
      <c r="N49" s="815"/>
      <c r="O49" s="815"/>
      <c r="P49" s="816"/>
      <c r="Q49" s="817"/>
      <c r="R49" s="818"/>
      <c r="S49" s="818"/>
      <c r="T49" s="818"/>
      <c r="U49" s="818"/>
      <c r="V49" s="818"/>
      <c r="W49" s="818"/>
      <c r="X49" s="818"/>
      <c r="Y49" s="818"/>
      <c r="Z49" s="818"/>
      <c r="AA49" s="818"/>
      <c r="AB49" s="818"/>
      <c r="AC49" s="818"/>
      <c r="AD49" s="818"/>
      <c r="AE49" s="819"/>
      <c r="AF49" s="820"/>
      <c r="AG49" s="821"/>
      <c r="AH49" s="821"/>
      <c r="AI49" s="821"/>
      <c r="AJ49" s="822"/>
      <c r="AK49" s="869"/>
      <c r="AL49" s="865"/>
      <c r="AM49" s="865"/>
      <c r="AN49" s="865"/>
      <c r="AO49" s="865"/>
      <c r="AP49" s="865"/>
      <c r="AQ49" s="865"/>
      <c r="AR49" s="865"/>
      <c r="AS49" s="865"/>
      <c r="AT49" s="865"/>
      <c r="AU49" s="865"/>
      <c r="AV49" s="865"/>
      <c r="AW49" s="865"/>
      <c r="AX49" s="865"/>
      <c r="AY49" s="865"/>
      <c r="AZ49" s="866"/>
      <c r="BA49" s="866"/>
      <c r="BB49" s="866"/>
      <c r="BC49" s="866"/>
      <c r="BD49" s="866"/>
      <c r="BE49" s="867"/>
      <c r="BF49" s="867"/>
      <c r="BG49" s="867"/>
      <c r="BH49" s="867"/>
      <c r="BI49" s="868"/>
      <c r="BJ49" s="223"/>
      <c r="BK49" s="223"/>
      <c r="BL49" s="223"/>
      <c r="BM49" s="223"/>
      <c r="BN49" s="223"/>
      <c r="BO49" s="232"/>
      <c r="BP49" s="232"/>
      <c r="BQ49" s="229">
        <v>43</v>
      </c>
      <c r="BR49" s="230"/>
      <c r="BS49" s="807"/>
      <c r="BT49" s="808"/>
      <c r="BU49" s="808"/>
      <c r="BV49" s="808"/>
      <c r="BW49" s="808"/>
      <c r="BX49" s="808"/>
      <c r="BY49" s="808"/>
      <c r="BZ49" s="808"/>
      <c r="CA49" s="808"/>
      <c r="CB49" s="808"/>
      <c r="CC49" s="808"/>
      <c r="CD49" s="808"/>
      <c r="CE49" s="808"/>
      <c r="CF49" s="808"/>
      <c r="CG49" s="809"/>
      <c r="CH49" s="810"/>
      <c r="CI49" s="811"/>
      <c r="CJ49" s="811"/>
      <c r="CK49" s="811"/>
      <c r="CL49" s="812"/>
      <c r="CM49" s="810"/>
      <c r="CN49" s="811"/>
      <c r="CO49" s="811"/>
      <c r="CP49" s="811"/>
      <c r="CQ49" s="812"/>
      <c r="CR49" s="810"/>
      <c r="CS49" s="811"/>
      <c r="CT49" s="811"/>
      <c r="CU49" s="811"/>
      <c r="CV49" s="812"/>
      <c r="CW49" s="810"/>
      <c r="CX49" s="811"/>
      <c r="CY49" s="811"/>
      <c r="CZ49" s="811"/>
      <c r="DA49" s="812"/>
      <c r="DB49" s="810"/>
      <c r="DC49" s="811"/>
      <c r="DD49" s="811"/>
      <c r="DE49" s="811"/>
      <c r="DF49" s="812"/>
      <c r="DG49" s="810"/>
      <c r="DH49" s="811"/>
      <c r="DI49" s="811"/>
      <c r="DJ49" s="811"/>
      <c r="DK49" s="812"/>
      <c r="DL49" s="810"/>
      <c r="DM49" s="811"/>
      <c r="DN49" s="811"/>
      <c r="DO49" s="811"/>
      <c r="DP49" s="812"/>
      <c r="DQ49" s="810"/>
      <c r="DR49" s="811"/>
      <c r="DS49" s="811"/>
      <c r="DT49" s="811"/>
      <c r="DU49" s="812"/>
      <c r="DV49" s="807"/>
      <c r="DW49" s="808"/>
      <c r="DX49" s="808"/>
      <c r="DY49" s="808"/>
      <c r="DZ49" s="813"/>
      <c r="EA49" s="221"/>
    </row>
    <row r="50" spans="1:131" ht="26.25" customHeight="1" x14ac:dyDescent="0.25">
      <c r="A50" s="229">
        <v>23</v>
      </c>
      <c r="B50" s="814"/>
      <c r="C50" s="815"/>
      <c r="D50" s="815"/>
      <c r="E50" s="815"/>
      <c r="F50" s="815"/>
      <c r="G50" s="815"/>
      <c r="H50" s="815"/>
      <c r="I50" s="815"/>
      <c r="J50" s="815"/>
      <c r="K50" s="815"/>
      <c r="L50" s="815"/>
      <c r="M50" s="815"/>
      <c r="N50" s="815"/>
      <c r="O50" s="815"/>
      <c r="P50" s="816"/>
      <c r="Q50" s="870"/>
      <c r="R50" s="871"/>
      <c r="S50" s="871"/>
      <c r="T50" s="871"/>
      <c r="U50" s="871"/>
      <c r="V50" s="871"/>
      <c r="W50" s="871"/>
      <c r="X50" s="871"/>
      <c r="Y50" s="871"/>
      <c r="Z50" s="871"/>
      <c r="AA50" s="871"/>
      <c r="AB50" s="871"/>
      <c r="AC50" s="871"/>
      <c r="AD50" s="871"/>
      <c r="AE50" s="872"/>
      <c r="AF50" s="820"/>
      <c r="AG50" s="821"/>
      <c r="AH50" s="821"/>
      <c r="AI50" s="821"/>
      <c r="AJ50" s="822"/>
      <c r="AK50" s="874"/>
      <c r="AL50" s="871"/>
      <c r="AM50" s="871"/>
      <c r="AN50" s="871"/>
      <c r="AO50" s="871"/>
      <c r="AP50" s="871"/>
      <c r="AQ50" s="871"/>
      <c r="AR50" s="871"/>
      <c r="AS50" s="871"/>
      <c r="AT50" s="871"/>
      <c r="AU50" s="871"/>
      <c r="AV50" s="871"/>
      <c r="AW50" s="871"/>
      <c r="AX50" s="871"/>
      <c r="AY50" s="871"/>
      <c r="AZ50" s="873"/>
      <c r="BA50" s="873"/>
      <c r="BB50" s="873"/>
      <c r="BC50" s="873"/>
      <c r="BD50" s="873"/>
      <c r="BE50" s="867"/>
      <c r="BF50" s="867"/>
      <c r="BG50" s="867"/>
      <c r="BH50" s="867"/>
      <c r="BI50" s="868"/>
      <c r="BJ50" s="223"/>
      <c r="BK50" s="223"/>
      <c r="BL50" s="223"/>
      <c r="BM50" s="223"/>
      <c r="BN50" s="223"/>
      <c r="BO50" s="232"/>
      <c r="BP50" s="232"/>
      <c r="BQ50" s="229">
        <v>44</v>
      </c>
      <c r="BR50" s="230"/>
      <c r="BS50" s="807"/>
      <c r="BT50" s="808"/>
      <c r="BU50" s="808"/>
      <c r="BV50" s="808"/>
      <c r="BW50" s="808"/>
      <c r="BX50" s="808"/>
      <c r="BY50" s="808"/>
      <c r="BZ50" s="808"/>
      <c r="CA50" s="808"/>
      <c r="CB50" s="808"/>
      <c r="CC50" s="808"/>
      <c r="CD50" s="808"/>
      <c r="CE50" s="808"/>
      <c r="CF50" s="808"/>
      <c r="CG50" s="809"/>
      <c r="CH50" s="810"/>
      <c r="CI50" s="811"/>
      <c r="CJ50" s="811"/>
      <c r="CK50" s="811"/>
      <c r="CL50" s="812"/>
      <c r="CM50" s="810"/>
      <c r="CN50" s="811"/>
      <c r="CO50" s="811"/>
      <c r="CP50" s="811"/>
      <c r="CQ50" s="812"/>
      <c r="CR50" s="810"/>
      <c r="CS50" s="811"/>
      <c r="CT50" s="811"/>
      <c r="CU50" s="811"/>
      <c r="CV50" s="812"/>
      <c r="CW50" s="810"/>
      <c r="CX50" s="811"/>
      <c r="CY50" s="811"/>
      <c r="CZ50" s="811"/>
      <c r="DA50" s="812"/>
      <c r="DB50" s="810"/>
      <c r="DC50" s="811"/>
      <c r="DD50" s="811"/>
      <c r="DE50" s="811"/>
      <c r="DF50" s="812"/>
      <c r="DG50" s="810"/>
      <c r="DH50" s="811"/>
      <c r="DI50" s="811"/>
      <c r="DJ50" s="811"/>
      <c r="DK50" s="812"/>
      <c r="DL50" s="810"/>
      <c r="DM50" s="811"/>
      <c r="DN50" s="811"/>
      <c r="DO50" s="811"/>
      <c r="DP50" s="812"/>
      <c r="DQ50" s="810"/>
      <c r="DR50" s="811"/>
      <c r="DS50" s="811"/>
      <c r="DT50" s="811"/>
      <c r="DU50" s="812"/>
      <c r="DV50" s="807"/>
      <c r="DW50" s="808"/>
      <c r="DX50" s="808"/>
      <c r="DY50" s="808"/>
      <c r="DZ50" s="813"/>
      <c r="EA50" s="221"/>
    </row>
    <row r="51" spans="1:131" ht="26.25" customHeight="1" x14ac:dyDescent="0.25">
      <c r="A51" s="229">
        <v>24</v>
      </c>
      <c r="B51" s="814"/>
      <c r="C51" s="815"/>
      <c r="D51" s="815"/>
      <c r="E51" s="815"/>
      <c r="F51" s="815"/>
      <c r="G51" s="815"/>
      <c r="H51" s="815"/>
      <c r="I51" s="815"/>
      <c r="J51" s="815"/>
      <c r="K51" s="815"/>
      <c r="L51" s="815"/>
      <c r="M51" s="815"/>
      <c r="N51" s="815"/>
      <c r="O51" s="815"/>
      <c r="P51" s="816"/>
      <c r="Q51" s="870"/>
      <c r="R51" s="871"/>
      <c r="S51" s="871"/>
      <c r="T51" s="871"/>
      <c r="U51" s="871"/>
      <c r="V51" s="871"/>
      <c r="W51" s="871"/>
      <c r="X51" s="871"/>
      <c r="Y51" s="871"/>
      <c r="Z51" s="871"/>
      <c r="AA51" s="871"/>
      <c r="AB51" s="871"/>
      <c r="AC51" s="871"/>
      <c r="AD51" s="871"/>
      <c r="AE51" s="872"/>
      <c r="AF51" s="820"/>
      <c r="AG51" s="821"/>
      <c r="AH51" s="821"/>
      <c r="AI51" s="821"/>
      <c r="AJ51" s="822"/>
      <c r="AK51" s="874"/>
      <c r="AL51" s="871"/>
      <c r="AM51" s="871"/>
      <c r="AN51" s="871"/>
      <c r="AO51" s="871"/>
      <c r="AP51" s="871"/>
      <c r="AQ51" s="871"/>
      <c r="AR51" s="871"/>
      <c r="AS51" s="871"/>
      <c r="AT51" s="871"/>
      <c r="AU51" s="871"/>
      <c r="AV51" s="871"/>
      <c r="AW51" s="871"/>
      <c r="AX51" s="871"/>
      <c r="AY51" s="871"/>
      <c r="AZ51" s="873"/>
      <c r="BA51" s="873"/>
      <c r="BB51" s="873"/>
      <c r="BC51" s="873"/>
      <c r="BD51" s="873"/>
      <c r="BE51" s="867"/>
      <c r="BF51" s="867"/>
      <c r="BG51" s="867"/>
      <c r="BH51" s="867"/>
      <c r="BI51" s="868"/>
      <c r="BJ51" s="223"/>
      <c r="BK51" s="223"/>
      <c r="BL51" s="223"/>
      <c r="BM51" s="223"/>
      <c r="BN51" s="223"/>
      <c r="BO51" s="232"/>
      <c r="BP51" s="232"/>
      <c r="BQ51" s="229">
        <v>45</v>
      </c>
      <c r="BR51" s="230"/>
      <c r="BS51" s="807"/>
      <c r="BT51" s="808"/>
      <c r="BU51" s="808"/>
      <c r="BV51" s="808"/>
      <c r="BW51" s="808"/>
      <c r="BX51" s="808"/>
      <c r="BY51" s="808"/>
      <c r="BZ51" s="808"/>
      <c r="CA51" s="808"/>
      <c r="CB51" s="808"/>
      <c r="CC51" s="808"/>
      <c r="CD51" s="808"/>
      <c r="CE51" s="808"/>
      <c r="CF51" s="808"/>
      <c r="CG51" s="809"/>
      <c r="CH51" s="810"/>
      <c r="CI51" s="811"/>
      <c r="CJ51" s="811"/>
      <c r="CK51" s="811"/>
      <c r="CL51" s="812"/>
      <c r="CM51" s="810"/>
      <c r="CN51" s="811"/>
      <c r="CO51" s="811"/>
      <c r="CP51" s="811"/>
      <c r="CQ51" s="812"/>
      <c r="CR51" s="810"/>
      <c r="CS51" s="811"/>
      <c r="CT51" s="811"/>
      <c r="CU51" s="811"/>
      <c r="CV51" s="812"/>
      <c r="CW51" s="810"/>
      <c r="CX51" s="811"/>
      <c r="CY51" s="811"/>
      <c r="CZ51" s="811"/>
      <c r="DA51" s="812"/>
      <c r="DB51" s="810"/>
      <c r="DC51" s="811"/>
      <c r="DD51" s="811"/>
      <c r="DE51" s="811"/>
      <c r="DF51" s="812"/>
      <c r="DG51" s="810"/>
      <c r="DH51" s="811"/>
      <c r="DI51" s="811"/>
      <c r="DJ51" s="811"/>
      <c r="DK51" s="812"/>
      <c r="DL51" s="810"/>
      <c r="DM51" s="811"/>
      <c r="DN51" s="811"/>
      <c r="DO51" s="811"/>
      <c r="DP51" s="812"/>
      <c r="DQ51" s="810"/>
      <c r="DR51" s="811"/>
      <c r="DS51" s="811"/>
      <c r="DT51" s="811"/>
      <c r="DU51" s="812"/>
      <c r="DV51" s="807"/>
      <c r="DW51" s="808"/>
      <c r="DX51" s="808"/>
      <c r="DY51" s="808"/>
      <c r="DZ51" s="813"/>
      <c r="EA51" s="221"/>
    </row>
    <row r="52" spans="1:131" ht="26.25" customHeight="1" x14ac:dyDescent="0.25">
      <c r="A52" s="229">
        <v>25</v>
      </c>
      <c r="B52" s="814"/>
      <c r="C52" s="815"/>
      <c r="D52" s="815"/>
      <c r="E52" s="815"/>
      <c r="F52" s="815"/>
      <c r="G52" s="815"/>
      <c r="H52" s="815"/>
      <c r="I52" s="815"/>
      <c r="J52" s="815"/>
      <c r="K52" s="815"/>
      <c r="L52" s="815"/>
      <c r="M52" s="815"/>
      <c r="N52" s="815"/>
      <c r="O52" s="815"/>
      <c r="P52" s="816"/>
      <c r="Q52" s="870"/>
      <c r="R52" s="871"/>
      <c r="S52" s="871"/>
      <c r="T52" s="871"/>
      <c r="U52" s="871"/>
      <c r="V52" s="871"/>
      <c r="W52" s="871"/>
      <c r="X52" s="871"/>
      <c r="Y52" s="871"/>
      <c r="Z52" s="871"/>
      <c r="AA52" s="871"/>
      <c r="AB52" s="871"/>
      <c r="AC52" s="871"/>
      <c r="AD52" s="871"/>
      <c r="AE52" s="872"/>
      <c r="AF52" s="820"/>
      <c r="AG52" s="821"/>
      <c r="AH52" s="821"/>
      <c r="AI52" s="821"/>
      <c r="AJ52" s="822"/>
      <c r="AK52" s="874"/>
      <c r="AL52" s="871"/>
      <c r="AM52" s="871"/>
      <c r="AN52" s="871"/>
      <c r="AO52" s="871"/>
      <c r="AP52" s="871"/>
      <c r="AQ52" s="871"/>
      <c r="AR52" s="871"/>
      <c r="AS52" s="871"/>
      <c r="AT52" s="871"/>
      <c r="AU52" s="871"/>
      <c r="AV52" s="871"/>
      <c r="AW52" s="871"/>
      <c r="AX52" s="871"/>
      <c r="AY52" s="871"/>
      <c r="AZ52" s="873"/>
      <c r="BA52" s="873"/>
      <c r="BB52" s="873"/>
      <c r="BC52" s="873"/>
      <c r="BD52" s="873"/>
      <c r="BE52" s="867"/>
      <c r="BF52" s="867"/>
      <c r="BG52" s="867"/>
      <c r="BH52" s="867"/>
      <c r="BI52" s="868"/>
      <c r="BJ52" s="223"/>
      <c r="BK52" s="223"/>
      <c r="BL52" s="223"/>
      <c r="BM52" s="223"/>
      <c r="BN52" s="223"/>
      <c r="BO52" s="232"/>
      <c r="BP52" s="232"/>
      <c r="BQ52" s="229">
        <v>46</v>
      </c>
      <c r="BR52" s="230"/>
      <c r="BS52" s="807"/>
      <c r="BT52" s="808"/>
      <c r="BU52" s="808"/>
      <c r="BV52" s="808"/>
      <c r="BW52" s="808"/>
      <c r="BX52" s="808"/>
      <c r="BY52" s="808"/>
      <c r="BZ52" s="808"/>
      <c r="CA52" s="808"/>
      <c r="CB52" s="808"/>
      <c r="CC52" s="808"/>
      <c r="CD52" s="808"/>
      <c r="CE52" s="808"/>
      <c r="CF52" s="808"/>
      <c r="CG52" s="809"/>
      <c r="CH52" s="810"/>
      <c r="CI52" s="811"/>
      <c r="CJ52" s="811"/>
      <c r="CK52" s="811"/>
      <c r="CL52" s="812"/>
      <c r="CM52" s="810"/>
      <c r="CN52" s="811"/>
      <c r="CO52" s="811"/>
      <c r="CP52" s="811"/>
      <c r="CQ52" s="812"/>
      <c r="CR52" s="810"/>
      <c r="CS52" s="811"/>
      <c r="CT52" s="811"/>
      <c r="CU52" s="811"/>
      <c r="CV52" s="812"/>
      <c r="CW52" s="810"/>
      <c r="CX52" s="811"/>
      <c r="CY52" s="811"/>
      <c r="CZ52" s="811"/>
      <c r="DA52" s="812"/>
      <c r="DB52" s="810"/>
      <c r="DC52" s="811"/>
      <c r="DD52" s="811"/>
      <c r="DE52" s="811"/>
      <c r="DF52" s="812"/>
      <c r="DG52" s="810"/>
      <c r="DH52" s="811"/>
      <c r="DI52" s="811"/>
      <c r="DJ52" s="811"/>
      <c r="DK52" s="812"/>
      <c r="DL52" s="810"/>
      <c r="DM52" s="811"/>
      <c r="DN52" s="811"/>
      <c r="DO52" s="811"/>
      <c r="DP52" s="812"/>
      <c r="DQ52" s="810"/>
      <c r="DR52" s="811"/>
      <c r="DS52" s="811"/>
      <c r="DT52" s="811"/>
      <c r="DU52" s="812"/>
      <c r="DV52" s="807"/>
      <c r="DW52" s="808"/>
      <c r="DX52" s="808"/>
      <c r="DY52" s="808"/>
      <c r="DZ52" s="813"/>
      <c r="EA52" s="221"/>
    </row>
    <row r="53" spans="1:131" ht="26.25" customHeight="1" x14ac:dyDescent="0.25">
      <c r="A53" s="229">
        <v>26</v>
      </c>
      <c r="B53" s="814"/>
      <c r="C53" s="815"/>
      <c r="D53" s="815"/>
      <c r="E53" s="815"/>
      <c r="F53" s="815"/>
      <c r="G53" s="815"/>
      <c r="H53" s="815"/>
      <c r="I53" s="815"/>
      <c r="J53" s="815"/>
      <c r="K53" s="815"/>
      <c r="L53" s="815"/>
      <c r="M53" s="815"/>
      <c r="N53" s="815"/>
      <c r="O53" s="815"/>
      <c r="P53" s="816"/>
      <c r="Q53" s="870"/>
      <c r="R53" s="871"/>
      <c r="S53" s="871"/>
      <c r="T53" s="871"/>
      <c r="U53" s="871"/>
      <c r="V53" s="871"/>
      <c r="W53" s="871"/>
      <c r="X53" s="871"/>
      <c r="Y53" s="871"/>
      <c r="Z53" s="871"/>
      <c r="AA53" s="871"/>
      <c r="AB53" s="871"/>
      <c r="AC53" s="871"/>
      <c r="AD53" s="871"/>
      <c r="AE53" s="872"/>
      <c r="AF53" s="820"/>
      <c r="AG53" s="821"/>
      <c r="AH53" s="821"/>
      <c r="AI53" s="821"/>
      <c r="AJ53" s="822"/>
      <c r="AK53" s="874"/>
      <c r="AL53" s="871"/>
      <c r="AM53" s="871"/>
      <c r="AN53" s="871"/>
      <c r="AO53" s="871"/>
      <c r="AP53" s="871"/>
      <c r="AQ53" s="871"/>
      <c r="AR53" s="871"/>
      <c r="AS53" s="871"/>
      <c r="AT53" s="871"/>
      <c r="AU53" s="871"/>
      <c r="AV53" s="871"/>
      <c r="AW53" s="871"/>
      <c r="AX53" s="871"/>
      <c r="AY53" s="871"/>
      <c r="AZ53" s="873"/>
      <c r="BA53" s="873"/>
      <c r="BB53" s="873"/>
      <c r="BC53" s="873"/>
      <c r="BD53" s="873"/>
      <c r="BE53" s="867"/>
      <c r="BF53" s="867"/>
      <c r="BG53" s="867"/>
      <c r="BH53" s="867"/>
      <c r="BI53" s="868"/>
      <c r="BJ53" s="223"/>
      <c r="BK53" s="223"/>
      <c r="BL53" s="223"/>
      <c r="BM53" s="223"/>
      <c r="BN53" s="223"/>
      <c r="BO53" s="232"/>
      <c r="BP53" s="232"/>
      <c r="BQ53" s="229">
        <v>47</v>
      </c>
      <c r="BR53" s="230"/>
      <c r="BS53" s="807"/>
      <c r="BT53" s="808"/>
      <c r="BU53" s="808"/>
      <c r="BV53" s="808"/>
      <c r="BW53" s="808"/>
      <c r="BX53" s="808"/>
      <c r="BY53" s="808"/>
      <c r="BZ53" s="808"/>
      <c r="CA53" s="808"/>
      <c r="CB53" s="808"/>
      <c r="CC53" s="808"/>
      <c r="CD53" s="808"/>
      <c r="CE53" s="808"/>
      <c r="CF53" s="808"/>
      <c r="CG53" s="809"/>
      <c r="CH53" s="810"/>
      <c r="CI53" s="811"/>
      <c r="CJ53" s="811"/>
      <c r="CK53" s="811"/>
      <c r="CL53" s="812"/>
      <c r="CM53" s="810"/>
      <c r="CN53" s="811"/>
      <c r="CO53" s="811"/>
      <c r="CP53" s="811"/>
      <c r="CQ53" s="812"/>
      <c r="CR53" s="810"/>
      <c r="CS53" s="811"/>
      <c r="CT53" s="811"/>
      <c r="CU53" s="811"/>
      <c r="CV53" s="812"/>
      <c r="CW53" s="810"/>
      <c r="CX53" s="811"/>
      <c r="CY53" s="811"/>
      <c r="CZ53" s="811"/>
      <c r="DA53" s="812"/>
      <c r="DB53" s="810"/>
      <c r="DC53" s="811"/>
      <c r="DD53" s="811"/>
      <c r="DE53" s="811"/>
      <c r="DF53" s="812"/>
      <c r="DG53" s="810"/>
      <c r="DH53" s="811"/>
      <c r="DI53" s="811"/>
      <c r="DJ53" s="811"/>
      <c r="DK53" s="812"/>
      <c r="DL53" s="810"/>
      <c r="DM53" s="811"/>
      <c r="DN53" s="811"/>
      <c r="DO53" s="811"/>
      <c r="DP53" s="812"/>
      <c r="DQ53" s="810"/>
      <c r="DR53" s="811"/>
      <c r="DS53" s="811"/>
      <c r="DT53" s="811"/>
      <c r="DU53" s="812"/>
      <c r="DV53" s="807"/>
      <c r="DW53" s="808"/>
      <c r="DX53" s="808"/>
      <c r="DY53" s="808"/>
      <c r="DZ53" s="813"/>
      <c r="EA53" s="221"/>
    </row>
    <row r="54" spans="1:131" ht="26.25" customHeight="1" x14ac:dyDescent="0.25">
      <c r="A54" s="229">
        <v>27</v>
      </c>
      <c r="B54" s="814"/>
      <c r="C54" s="815"/>
      <c r="D54" s="815"/>
      <c r="E54" s="815"/>
      <c r="F54" s="815"/>
      <c r="G54" s="815"/>
      <c r="H54" s="815"/>
      <c r="I54" s="815"/>
      <c r="J54" s="815"/>
      <c r="K54" s="815"/>
      <c r="L54" s="815"/>
      <c r="M54" s="815"/>
      <c r="N54" s="815"/>
      <c r="O54" s="815"/>
      <c r="P54" s="816"/>
      <c r="Q54" s="870"/>
      <c r="R54" s="871"/>
      <c r="S54" s="871"/>
      <c r="T54" s="871"/>
      <c r="U54" s="871"/>
      <c r="V54" s="871"/>
      <c r="W54" s="871"/>
      <c r="X54" s="871"/>
      <c r="Y54" s="871"/>
      <c r="Z54" s="871"/>
      <c r="AA54" s="871"/>
      <c r="AB54" s="871"/>
      <c r="AC54" s="871"/>
      <c r="AD54" s="871"/>
      <c r="AE54" s="872"/>
      <c r="AF54" s="820"/>
      <c r="AG54" s="821"/>
      <c r="AH54" s="821"/>
      <c r="AI54" s="821"/>
      <c r="AJ54" s="822"/>
      <c r="AK54" s="874"/>
      <c r="AL54" s="871"/>
      <c r="AM54" s="871"/>
      <c r="AN54" s="871"/>
      <c r="AO54" s="871"/>
      <c r="AP54" s="871"/>
      <c r="AQ54" s="871"/>
      <c r="AR54" s="871"/>
      <c r="AS54" s="871"/>
      <c r="AT54" s="871"/>
      <c r="AU54" s="871"/>
      <c r="AV54" s="871"/>
      <c r="AW54" s="871"/>
      <c r="AX54" s="871"/>
      <c r="AY54" s="871"/>
      <c r="AZ54" s="873"/>
      <c r="BA54" s="873"/>
      <c r="BB54" s="873"/>
      <c r="BC54" s="873"/>
      <c r="BD54" s="873"/>
      <c r="BE54" s="867"/>
      <c r="BF54" s="867"/>
      <c r="BG54" s="867"/>
      <c r="BH54" s="867"/>
      <c r="BI54" s="868"/>
      <c r="BJ54" s="223"/>
      <c r="BK54" s="223"/>
      <c r="BL54" s="223"/>
      <c r="BM54" s="223"/>
      <c r="BN54" s="223"/>
      <c r="BO54" s="232"/>
      <c r="BP54" s="232"/>
      <c r="BQ54" s="229">
        <v>48</v>
      </c>
      <c r="BR54" s="230"/>
      <c r="BS54" s="807"/>
      <c r="BT54" s="808"/>
      <c r="BU54" s="808"/>
      <c r="BV54" s="808"/>
      <c r="BW54" s="808"/>
      <c r="BX54" s="808"/>
      <c r="BY54" s="808"/>
      <c r="BZ54" s="808"/>
      <c r="CA54" s="808"/>
      <c r="CB54" s="808"/>
      <c r="CC54" s="808"/>
      <c r="CD54" s="808"/>
      <c r="CE54" s="808"/>
      <c r="CF54" s="808"/>
      <c r="CG54" s="809"/>
      <c r="CH54" s="810"/>
      <c r="CI54" s="811"/>
      <c r="CJ54" s="811"/>
      <c r="CK54" s="811"/>
      <c r="CL54" s="812"/>
      <c r="CM54" s="810"/>
      <c r="CN54" s="811"/>
      <c r="CO54" s="811"/>
      <c r="CP54" s="811"/>
      <c r="CQ54" s="812"/>
      <c r="CR54" s="810"/>
      <c r="CS54" s="811"/>
      <c r="CT54" s="811"/>
      <c r="CU54" s="811"/>
      <c r="CV54" s="812"/>
      <c r="CW54" s="810"/>
      <c r="CX54" s="811"/>
      <c r="CY54" s="811"/>
      <c r="CZ54" s="811"/>
      <c r="DA54" s="812"/>
      <c r="DB54" s="810"/>
      <c r="DC54" s="811"/>
      <c r="DD54" s="811"/>
      <c r="DE54" s="811"/>
      <c r="DF54" s="812"/>
      <c r="DG54" s="810"/>
      <c r="DH54" s="811"/>
      <c r="DI54" s="811"/>
      <c r="DJ54" s="811"/>
      <c r="DK54" s="812"/>
      <c r="DL54" s="810"/>
      <c r="DM54" s="811"/>
      <c r="DN54" s="811"/>
      <c r="DO54" s="811"/>
      <c r="DP54" s="812"/>
      <c r="DQ54" s="810"/>
      <c r="DR54" s="811"/>
      <c r="DS54" s="811"/>
      <c r="DT54" s="811"/>
      <c r="DU54" s="812"/>
      <c r="DV54" s="807"/>
      <c r="DW54" s="808"/>
      <c r="DX54" s="808"/>
      <c r="DY54" s="808"/>
      <c r="DZ54" s="813"/>
      <c r="EA54" s="221"/>
    </row>
    <row r="55" spans="1:131" ht="26.25" customHeight="1" x14ac:dyDescent="0.25">
      <c r="A55" s="229">
        <v>28</v>
      </c>
      <c r="B55" s="814"/>
      <c r="C55" s="815"/>
      <c r="D55" s="815"/>
      <c r="E55" s="815"/>
      <c r="F55" s="815"/>
      <c r="G55" s="815"/>
      <c r="H55" s="815"/>
      <c r="I55" s="815"/>
      <c r="J55" s="815"/>
      <c r="K55" s="815"/>
      <c r="L55" s="815"/>
      <c r="M55" s="815"/>
      <c r="N55" s="815"/>
      <c r="O55" s="815"/>
      <c r="P55" s="816"/>
      <c r="Q55" s="870"/>
      <c r="R55" s="871"/>
      <c r="S55" s="871"/>
      <c r="T55" s="871"/>
      <c r="U55" s="871"/>
      <c r="V55" s="871"/>
      <c r="W55" s="871"/>
      <c r="X55" s="871"/>
      <c r="Y55" s="871"/>
      <c r="Z55" s="871"/>
      <c r="AA55" s="871"/>
      <c r="AB55" s="871"/>
      <c r="AC55" s="871"/>
      <c r="AD55" s="871"/>
      <c r="AE55" s="872"/>
      <c r="AF55" s="820"/>
      <c r="AG55" s="821"/>
      <c r="AH55" s="821"/>
      <c r="AI55" s="821"/>
      <c r="AJ55" s="822"/>
      <c r="AK55" s="874"/>
      <c r="AL55" s="871"/>
      <c r="AM55" s="871"/>
      <c r="AN55" s="871"/>
      <c r="AO55" s="871"/>
      <c r="AP55" s="871"/>
      <c r="AQ55" s="871"/>
      <c r="AR55" s="871"/>
      <c r="AS55" s="871"/>
      <c r="AT55" s="871"/>
      <c r="AU55" s="871"/>
      <c r="AV55" s="871"/>
      <c r="AW55" s="871"/>
      <c r="AX55" s="871"/>
      <c r="AY55" s="871"/>
      <c r="AZ55" s="873"/>
      <c r="BA55" s="873"/>
      <c r="BB55" s="873"/>
      <c r="BC55" s="873"/>
      <c r="BD55" s="873"/>
      <c r="BE55" s="867"/>
      <c r="BF55" s="867"/>
      <c r="BG55" s="867"/>
      <c r="BH55" s="867"/>
      <c r="BI55" s="868"/>
      <c r="BJ55" s="223"/>
      <c r="BK55" s="223"/>
      <c r="BL55" s="223"/>
      <c r="BM55" s="223"/>
      <c r="BN55" s="223"/>
      <c r="BO55" s="232"/>
      <c r="BP55" s="232"/>
      <c r="BQ55" s="229">
        <v>49</v>
      </c>
      <c r="BR55" s="230"/>
      <c r="BS55" s="807"/>
      <c r="BT55" s="808"/>
      <c r="BU55" s="808"/>
      <c r="BV55" s="808"/>
      <c r="BW55" s="808"/>
      <c r="BX55" s="808"/>
      <c r="BY55" s="808"/>
      <c r="BZ55" s="808"/>
      <c r="CA55" s="808"/>
      <c r="CB55" s="808"/>
      <c r="CC55" s="808"/>
      <c r="CD55" s="808"/>
      <c r="CE55" s="808"/>
      <c r="CF55" s="808"/>
      <c r="CG55" s="809"/>
      <c r="CH55" s="810"/>
      <c r="CI55" s="811"/>
      <c r="CJ55" s="811"/>
      <c r="CK55" s="811"/>
      <c r="CL55" s="812"/>
      <c r="CM55" s="810"/>
      <c r="CN55" s="811"/>
      <c r="CO55" s="811"/>
      <c r="CP55" s="811"/>
      <c r="CQ55" s="812"/>
      <c r="CR55" s="810"/>
      <c r="CS55" s="811"/>
      <c r="CT55" s="811"/>
      <c r="CU55" s="811"/>
      <c r="CV55" s="812"/>
      <c r="CW55" s="810"/>
      <c r="CX55" s="811"/>
      <c r="CY55" s="811"/>
      <c r="CZ55" s="811"/>
      <c r="DA55" s="812"/>
      <c r="DB55" s="810"/>
      <c r="DC55" s="811"/>
      <c r="DD55" s="811"/>
      <c r="DE55" s="811"/>
      <c r="DF55" s="812"/>
      <c r="DG55" s="810"/>
      <c r="DH55" s="811"/>
      <c r="DI55" s="811"/>
      <c r="DJ55" s="811"/>
      <c r="DK55" s="812"/>
      <c r="DL55" s="810"/>
      <c r="DM55" s="811"/>
      <c r="DN55" s="811"/>
      <c r="DO55" s="811"/>
      <c r="DP55" s="812"/>
      <c r="DQ55" s="810"/>
      <c r="DR55" s="811"/>
      <c r="DS55" s="811"/>
      <c r="DT55" s="811"/>
      <c r="DU55" s="812"/>
      <c r="DV55" s="807"/>
      <c r="DW55" s="808"/>
      <c r="DX55" s="808"/>
      <c r="DY55" s="808"/>
      <c r="DZ55" s="813"/>
      <c r="EA55" s="221"/>
    </row>
    <row r="56" spans="1:131" ht="26.25" customHeight="1" x14ac:dyDescent="0.25">
      <c r="A56" s="229">
        <v>29</v>
      </c>
      <c r="B56" s="814"/>
      <c r="C56" s="815"/>
      <c r="D56" s="815"/>
      <c r="E56" s="815"/>
      <c r="F56" s="815"/>
      <c r="G56" s="815"/>
      <c r="H56" s="815"/>
      <c r="I56" s="815"/>
      <c r="J56" s="815"/>
      <c r="K56" s="815"/>
      <c r="L56" s="815"/>
      <c r="M56" s="815"/>
      <c r="N56" s="815"/>
      <c r="O56" s="815"/>
      <c r="P56" s="816"/>
      <c r="Q56" s="870"/>
      <c r="R56" s="871"/>
      <c r="S56" s="871"/>
      <c r="T56" s="871"/>
      <c r="U56" s="871"/>
      <c r="V56" s="871"/>
      <c r="W56" s="871"/>
      <c r="X56" s="871"/>
      <c r="Y56" s="871"/>
      <c r="Z56" s="871"/>
      <c r="AA56" s="871"/>
      <c r="AB56" s="871"/>
      <c r="AC56" s="871"/>
      <c r="AD56" s="871"/>
      <c r="AE56" s="872"/>
      <c r="AF56" s="820"/>
      <c r="AG56" s="821"/>
      <c r="AH56" s="821"/>
      <c r="AI56" s="821"/>
      <c r="AJ56" s="822"/>
      <c r="AK56" s="874"/>
      <c r="AL56" s="871"/>
      <c r="AM56" s="871"/>
      <c r="AN56" s="871"/>
      <c r="AO56" s="871"/>
      <c r="AP56" s="871"/>
      <c r="AQ56" s="871"/>
      <c r="AR56" s="871"/>
      <c r="AS56" s="871"/>
      <c r="AT56" s="871"/>
      <c r="AU56" s="871"/>
      <c r="AV56" s="871"/>
      <c r="AW56" s="871"/>
      <c r="AX56" s="871"/>
      <c r="AY56" s="871"/>
      <c r="AZ56" s="873"/>
      <c r="BA56" s="873"/>
      <c r="BB56" s="873"/>
      <c r="BC56" s="873"/>
      <c r="BD56" s="873"/>
      <c r="BE56" s="867"/>
      <c r="BF56" s="867"/>
      <c r="BG56" s="867"/>
      <c r="BH56" s="867"/>
      <c r="BI56" s="868"/>
      <c r="BJ56" s="223"/>
      <c r="BK56" s="223"/>
      <c r="BL56" s="223"/>
      <c r="BM56" s="223"/>
      <c r="BN56" s="223"/>
      <c r="BO56" s="232"/>
      <c r="BP56" s="232"/>
      <c r="BQ56" s="229">
        <v>50</v>
      </c>
      <c r="BR56" s="230"/>
      <c r="BS56" s="807"/>
      <c r="BT56" s="808"/>
      <c r="BU56" s="808"/>
      <c r="BV56" s="808"/>
      <c r="BW56" s="808"/>
      <c r="BX56" s="808"/>
      <c r="BY56" s="808"/>
      <c r="BZ56" s="808"/>
      <c r="CA56" s="808"/>
      <c r="CB56" s="808"/>
      <c r="CC56" s="808"/>
      <c r="CD56" s="808"/>
      <c r="CE56" s="808"/>
      <c r="CF56" s="808"/>
      <c r="CG56" s="809"/>
      <c r="CH56" s="810"/>
      <c r="CI56" s="811"/>
      <c r="CJ56" s="811"/>
      <c r="CK56" s="811"/>
      <c r="CL56" s="812"/>
      <c r="CM56" s="810"/>
      <c r="CN56" s="811"/>
      <c r="CO56" s="811"/>
      <c r="CP56" s="811"/>
      <c r="CQ56" s="812"/>
      <c r="CR56" s="810"/>
      <c r="CS56" s="811"/>
      <c r="CT56" s="811"/>
      <c r="CU56" s="811"/>
      <c r="CV56" s="812"/>
      <c r="CW56" s="810"/>
      <c r="CX56" s="811"/>
      <c r="CY56" s="811"/>
      <c r="CZ56" s="811"/>
      <c r="DA56" s="812"/>
      <c r="DB56" s="810"/>
      <c r="DC56" s="811"/>
      <c r="DD56" s="811"/>
      <c r="DE56" s="811"/>
      <c r="DF56" s="812"/>
      <c r="DG56" s="810"/>
      <c r="DH56" s="811"/>
      <c r="DI56" s="811"/>
      <c r="DJ56" s="811"/>
      <c r="DK56" s="812"/>
      <c r="DL56" s="810"/>
      <c r="DM56" s="811"/>
      <c r="DN56" s="811"/>
      <c r="DO56" s="811"/>
      <c r="DP56" s="812"/>
      <c r="DQ56" s="810"/>
      <c r="DR56" s="811"/>
      <c r="DS56" s="811"/>
      <c r="DT56" s="811"/>
      <c r="DU56" s="812"/>
      <c r="DV56" s="807"/>
      <c r="DW56" s="808"/>
      <c r="DX56" s="808"/>
      <c r="DY56" s="808"/>
      <c r="DZ56" s="813"/>
      <c r="EA56" s="221"/>
    </row>
    <row r="57" spans="1:131" ht="26.25" customHeight="1" x14ac:dyDescent="0.25">
      <c r="A57" s="229">
        <v>30</v>
      </c>
      <c r="B57" s="814"/>
      <c r="C57" s="815"/>
      <c r="D57" s="815"/>
      <c r="E57" s="815"/>
      <c r="F57" s="815"/>
      <c r="G57" s="815"/>
      <c r="H57" s="815"/>
      <c r="I57" s="815"/>
      <c r="J57" s="815"/>
      <c r="K57" s="815"/>
      <c r="L57" s="815"/>
      <c r="M57" s="815"/>
      <c r="N57" s="815"/>
      <c r="O57" s="815"/>
      <c r="P57" s="816"/>
      <c r="Q57" s="870"/>
      <c r="R57" s="871"/>
      <c r="S57" s="871"/>
      <c r="T57" s="871"/>
      <c r="U57" s="871"/>
      <c r="V57" s="871"/>
      <c r="W57" s="871"/>
      <c r="X57" s="871"/>
      <c r="Y57" s="871"/>
      <c r="Z57" s="871"/>
      <c r="AA57" s="871"/>
      <c r="AB57" s="871"/>
      <c r="AC57" s="871"/>
      <c r="AD57" s="871"/>
      <c r="AE57" s="872"/>
      <c r="AF57" s="820"/>
      <c r="AG57" s="821"/>
      <c r="AH57" s="821"/>
      <c r="AI57" s="821"/>
      <c r="AJ57" s="822"/>
      <c r="AK57" s="874"/>
      <c r="AL57" s="871"/>
      <c r="AM57" s="871"/>
      <c r="AN57" s="871"/>
      <c r="AO57" s="871"/>
      <c r="AP57" s="871"/>
      <c r="AQ57" s="871"/>
      <c r="AR57" s="871"/>
      <c r="AS57" s="871"/>
      <c r="AT57" s="871"/>
      <c r="AU57" s="871"/>
      <c r="AV57" s="871"/>
      <c r="AW57" s="871"/>
      <c r="AX57" s="871"/>
      <c r="AY57" s="871"/>
      <c r="AZ57" s="873"/>
      <c r="BA57" s="873"/>
      <c r="BB57" s="873"/>
      <c r="BC57" s="873"/>
      <c r="BD57" s="873"/>
      <c r="BE57" s="867"/>
      <c r="BF57" s="867"/>
      <c r="BG57" s="867"/>
      <c r="BH57" s="867"/>
      <c r="BI57" s="868"/>
      <c r="BJ57" s="223"/>
      <c r="BK57" s="223"/>
      <c r="BL57" s="223"/>
      <c r="BM57" s="223"/>
      <c r="BN57" s="223"/>
      <c r="BO57" s="232"/>
      <c r="BP57" s="232"/>
      <c r="BQ57" s="229">
        <v>51</v>
      </c>
      <c r="BR57" s="230"/>
      <c r="BS57" s="807"/>
      <c r="BT57" s="808"/>
      <c r="BU57" s="808"/>
      <c r="BV57" s="808"/>
      <c r="BW57" s="808"/>
      <c r="BX57" s="808"/>
      <c r="BY57" s="808"/>
      <c r="BZ57" s="808"/>
      <c r="CA57" s="808"/>
      <c r="CB57" s="808"/>
      <c r="CC57" s="808"/>
      <c r="CD57" s="808"/>
      <c r="CE57" s="808"/>
      <c r="CF57" s="808"/>
      <c r="CG57" s="809"/>
      <c r="CH57" s="810"/>
      <c r="CI57" s="811"/>
      <c r="CJ57" s="811"/>
      <c r="CK57" s="811"/>
      <c r="CL57" s="812"/>
      <c r="CM57" s="810"/>
      <c r="CN57" s="811"/>
      <c r="CO57" s="811"/>
      <c r="CP57" s="811"/>
      <c r="CQ57" s="812"/>
      <c r="CR57" s="810"/>
      <c r="CS57" s="811"/>
      <c r="CT57" s="811"/>
      <c r="CU57" s="811"/>
      <c r="CV57" s="812"/>
      <c r="CW57" s="810"/>
      <c r="CX57" s="811"/>
      <c r="CY57" s="811"/>
      <c r="CZ57" s="811"/>
      <c r="DA57" s="812"/>
      <c r="DB57" s="810"/>
      <c r="DC57" s="811"/>
      <c r="DD57" s="811"/>
      <c r="DE57" s="811"/>
      <c r="DF57" s="812"/>
      <c r="DG57" s="810"/>
      <c r="DH57" s="811"/>
      <c r="DI57" s="811"/>
      <c r="DJ57" s="811"/>
      <c r="DK57" s="812"/>
      <c r="DL57" s="810"/>
      <c r="DM57" s="811"/>
      <c r="DN57" s="811"/>
      <c r="DO57" s="811"/>
      <c r="DP57" s="812"/>
      <c r="DQ57" s="810"/>
      <c r="DR57" s="811"/>
      <c r="DS57" s="811"/>
      <c r="DT57" s="811"/>
      <c r="DU57" s="812"/>
      <c r="DV57" s="807"/>
      <c r="DW57" s="808"/>
      <c r="DX57" s="808"/>
      <c r="DY57" s="808"/>
      <c r="DZ57" s="813"/>
      <c r="EA57" s="221"/>
    </row>
    <row r="58" spans="1:131" ht="26.25" customHeight="1" x14ac:dyDescent="0.25">
      <c r="A58" s="229">
        <v>31</v>
      </c>
      <c r="B58" s="814"/>
      <c r="C58" s="815"/>
      <c r="D58" s="815"/>
      <c r="E58" s="815"/>
      <c r="F58" s="815"/>
      <c r="G58" s="815"/>
      <c r="H58" s="815"/>
      <c r="I58" s="815"/>
      <c r="J58" s="815"/>
      <c r="K58" s="815"/>
      <c r="L58" s="815"/>
      <c r="M58" s="815"/>
      <c r="N58" s="815"/>
      <c r="O58" s="815"/>
      <c r="P58" s="816"/>
      <c r="Q58" s="870"/>
      <c r="R58" s="871"/>
      <c r="S58" s="871"/>
      <c r="T58" s="871"/>
      <c r="U58" s="871"/>
      <c r="V58" s="871"/>
      <c r="W58" s="871"/>
      <c r="X58" s="871"/>
      <c r="Y58" s="871"/>
      <c r="Z58" s="871"/>
      <c r="AA58" s="871"/>
      <c r="AB58" s="871"/>
      <c r="AC58" s="871"/>
      <c r="AD58" s="871"/>
      <c r="AE58" s="872"/>
      <c r="AF58" s="820"/>
      <c r="AG58" s="821"/>
      <c r="AH58" s="821"/>
      <c r="AI58" s="821"/>
      <c r="AJ58" s="822"/>
      <c r="AK58" s="874"/>
      <c r="AL58" s="871"/>
      <c r="AM58" s="871"/>
      <c r="AN58" s="871"/>
      <c r="AO58" s="871"/>
      <c r="AP58" s="871"/>
      <c r="AQ58" s="871"/>
      <c r="AR58" s="871"/>
      <c r="AS58" s="871"/>
      <c r="AT58" s="871"/>
      <c r="AU58" s="871"/>
      <c r="AV58" s="871"/>
      <c r="AW58" s="871"/>
      <c r="AX58" s="871"/>
      <c r="AY58" s="871"/>
      <c r="AZ58" s="873"/>
      <c r="BA58" s="873"/>
      <c r="BB58" s="873"/>
      <c r="BC58" s="873"/>
      <c r="BD58" s="873"/>
      <c r="BE58" s="867"/>
      <c r="BF58" s="867"/>
      <c r="BG58" s="867"/>
      <c r="BH58" s="867"/>
      <c r="BI58" s="868"/>
      <c r="BJ58" s="223"/>
      <c r="BK58" s="223"/>
      <c r="BL58" s="223"/>
      <c r="BM58" s="223"/>
      <c r="BN58" s="223"/>
      <c r="BO58" s="232"/>
      <c r="BP58" s="232"/>
      <c r="BQ58" s="229">
        <v>52</v>
      </c>
      <c r="BR58" s="230"/>
      <c r="BS58" s="807"/>
      <c r="BT58" s="808"/>
      <c r="BU58" s="808"/>
      <c r="BV58" s="808"/>
      <c r="BW58" s="808"/>
      <c r="BX58" s="808"/>
      <c r="BY58" s="808"/>
      <c r="BZ58" s="808"/>
      <c r="CA58" s="808"/>
      <c r="CB58" s="808"/>
      <c r="CC58" s="808"/>
      <c r="CD58" s="808"/>
      <c r="CE58" s="808"/>
      <c r="CF58" s="808"/>
      <c r="CG58" s="809"/>
      <c r="CH58" s="810"/>
      <c r="CI58" s="811"/>
      <c r="CJ58" s="811"/>
      <c r="CK58" s="811"/>
      <c r="CL58" s="812"/>
      <c r="CM58" s="810"/>
      <c r="CN58" s="811"/>
      <c r="CO58" s="811"/>
      <c r="CP58" s="811"/>
      <c r="CQ58" s="812"/>
      <c r="CR58" s="810"/>
      <c r="CS58" s="811"/>
      <c r="CT58" s="811"/>
      <c r="CU58" s="811"/>
      <c r="CV58" s="812"/>
      <c r="CW58" s="810"/>
      <c r="CX58" s="811"/>
      <c r="CY58" s="811"/>
      <c r="CZ58" s="811"/>
      <c r="DA58" s="812"/>
      <c r="DB58" s="810"/>
      <c r="DC58" s="811"/>
      <c r="DD58" s="811"/>
      <c r="DE58" s="811"/>
      <c r="DF58" s="812"/>
      <c r="DG58" s="810"/>
      <c r="DH58" s="811"/>
      <c r="DI58" s="811"/>
      <c r="DJ58" s="811"/>
      <c r="DK58" s="812"/>
      <c r="DL58" s="810"/>
      <c r="DM58" s="811"/>
      <c r="DN58" s="811"/>
      <c r="DO58" s="811"/>
      <c r="DP58" s="812"/>
      <c r="DQ58" s="810"/>
      <c r="DR58" s="811"/>
      <c r="DS58" s="811"/>
      <c r="DT58" s="811"/>
      <c r="DU58" s="812"/>
      <c r="DV58" s="807"/>
      <c r="DW58" s="808"/>
      <c r="DX58" s="808"/>
      <c r="DY58" s="808"/>
      <c r="DZ58" s="813"/>
      <c r="EA58" s="221"/>
    </row>
    <row r="59" spans="1:131" ht="26.25" customHeight="1" x14ac:dyDescent="0.25">
      <c r="A59" s="229">
        <v>32</v>
      </c>
      <c r="B59" s="814"/>
      <c r="C59" s="815"/>
      <c r="D59" s="815"/>
      <c r="E59" s="815"/>
      <c r="F59" s="815"/>
      <c r="G59" s="815"/>
      <c r="H59" s="815"/>
      <c r="I59" s="815"/>
      <c r="J59" s="815"/>
      <c r="K59" s="815"/>
      <c r="L59" s="815"/>
      <c r="M59" s="815"/>
      <c r="N59" s="815"/>
      <c r="O59" s="815"/>
      <c r="P59" s="816"/>
      <c r="Q59" s="870"/>
      <c r="R59" s="871"/>
      <c r="S59" s="871"/>
      <c r="T59" s="871"/>
      <c r="U59" s="871"/>
      <c r="V59" s="871"/>
      <c r="W59" s="871"/>
      <c r="X59" s="871"/>
      <c r="Y59" s="871"/>
      <c r="Z59" s="871"/>
      <c r="AA59" s="871"/>
      <c r="AB59" s="871"/>
      <c r="AC59" s="871"/>
      <c r="AD59" s="871"/>
      <c r="AE59" s="872"/>
      <c r="AF59" s="820"/>
      <c r="AG59" s="821"/>
      <c r="AH59" s="821"/>
      <c r="AI59" s="821"/>
      <c r="AJ59" s="822"/>
      <c r="AK59" s="874"/>
      <c r="AL59" s="871"/>
      <c r="AM59" s="871"/>
      <c r="AN59" s="871"/>
      <c r="AO59" s="871"/>
      <c r="AP59" s="871"/>
      <c r="AQ59" s="871"/>
      <c r="AR59" s="871"/>
      <c r="AS59" s="871"/>
      <c r="AT59" s="871"/>
      <c r="AU59" s="871"/>
      <c r="AV59" s="871"/>
      <c r="AW59" s="871"/>
      <c r="AX59" s="871"/>
      <c r="AY59" s="871"/>
      <c r="AZ59" s="873"/>
      <c r="BA59" s="873"/>
      <c r="BB59" s="873"/>
      <c r="BC59" s="873"/>
      <c r="BD59" s="873"/>
      <c r="BE59" s="867"/>
      <c r="BF59" s="867"/>
      <c r="BG59" s="867"/>
      <c r="BH59" s="867"/>
      <c r="BI59" s="868"/>
      <c r="BJ59" s="223"/>
      <c r="BK59" s="223"/>
      <c r="BL59" s="223"/>
      <c r="BM59" s="223"/>
      <c r="BN59" s="223"/>
      <c r="BO59" s="232"/>
      <c r="BP59" s="232"/>
      <c r="BQ59" s="229">
        <v>53</v>
      </c>
      <c r="BR59" s="230"/>
      <c r="BS59" s="807"/>
      <c r="BT59" s="808"/>
      <c r="BU59" s="808"/>
      <c r="BV59" s="808"/>
      <c r="BW59" s="808"/>
      <c r="BX59" s="808"/>
      <c r="BY59" s="808"/>
      <c r="BZ59" s="808"/>
      <c r="CA59" s="808"/>
      <c r="CB59" s="808"/>
      <c r="CC59" s="808"/>
      <c r="CD59" s="808"/>
      <c r="CE59" s="808"/>
      <c r="CF59" s="808"/>
      <c r="CG59" s="809"/>
      <c r="CH59" s="810"/>
      <c r="CI59" s="811"/>
      <c r="CJ59" s="811"/>
      <c r="CK59" s="811"/>
      <c r="CL59" s="812"/>
      <c r="CM59" s="810"/>
      <c r="CN59" s="811"/>
      <c r="CO59" s="811"/>
      <c r="CP59" s="811"/>
      <c r="CQ59" s="812"/>
      <c r="CR59" s="810"/>
      <c r="CS59" s="811"/>
      <c r="CT59" s="811"/>
      <c r="CU59" s="811"/>
      <c r="CV59" s="812"/>
      <c r="CW59" s="810"/>
      <c r="CX59" s="811"/>
      <c r="CY59" s="811"/>
      <c r="CZ59" s="811"/>
      <c r="DA59" s="812"/>
      <c r="DB59" s="810"/>
      <c r="DC59" s="811"/>
      <c r="DD59" s="811"/>
      <c r="DE59" s="811"/>
      <c r="DF59" s="812"/>
      <c r="DG59" s="810"/>
      <c r="DH59" s="811"/>
      <c r="DI59" s="811"/>
      <c r="DJ59" s="811"/>
      <c r="DK59" s="812"/>
      <c r="DL59" s="810"/>
      <c r="DM59" s="811"/>
      <c r="DN59" s="811"/>
      <c r="DO59" s="811"/>
      <c r="DP59" s="812"/>
      <c r="DQ59" s="810"/>
      <c r="DR59" s="811"/>
      <c r="DS59" s="811"/>
      <c r="DT59" s="811"/>
      <c r="DU59" s="812"/>
      <c r="DV59" s="807"/>
      <c r="DW59" s="808"/>
      <c r="DX59" s="808"/>
      <c r="DY59" s="808"/>
      <c r="DZ59" s="813"/>
      <c r="EA59" s="221"/>
    </row>
    <row r="60" spans="1:131" ht="26.25" customHeight="1" x14ac:dyDescent="0.25">
      <c r="A60" s="229">
        <v>33</v>
      </c>
      <c r="B60" s="814"/>
      <c r="C60" s="815"/>
      <c r="D60" s="815"/>
      <c r="E60" s="815"/>
      <c r="F60" s="815"/>
      <c r="G60" s="815"/>
      <c r="H60" s="815"/>
      <c r="I60" s="815"/>
      <c r="J60" s="815"/>
      <c r="K60" s="815"/>
      <c r="L60" s="815"/>
      <c r="M60" s="815"/>
      <c r="N60" s="815"/>
      <c r="O60" s="815"/>
      <c r="P60" s="816"/>
      <c r="Q60" s="870"/>
      <c r="R60" s="871"/>
      <c r="S60" s="871"/>
      <c r="T60" s="871"/>
      <c r="U60" s="871"/>
      <c r="V60" s="871"/>
      <c r="W60" s="871"/>
      <c r="X60" s="871"/>
      <c r="Y60" s="871"/>
      <c r="Z60" s="871"/>
      <c r="AA60" s="871"/>
      <c r="AB60" s="871"/>
      <c r="AC60" s="871"/>
      <c r="AD60" s="871"/>
      <c r="AE60" s="872"/>
      <c r="AF60" s="820"/>
      <c r="AG60" s="821"/>
      <c r="AH60" s="821"/>
      <c r="AI60" s="821"/>
      <c r="AJ60" s="822"/>
      <c r="AK60" s="874"/>
      <c r="AL60" s="871"/>
      <c r="AM60" s="871"/>
      <c r="AN60" s="871"/>
      <c r="AO60" s="871"/>
      <c r="AP60" s="871"/>
      <c r="AQ60" s="871"/>
      <c r="AR60" s="871"/>
      <c r="AS60" s="871"/>
      <c r="AT60" s="871"/>
      <c r="AU60" s="871"/>
      <c r="AV60" s="871"/>
      <c r="AW60" s="871"/>
      <c r="AX60" s="871"/>
      <c r="AY60" s="871"/>
      <c r="AZ60" s="873"/>
      <c r="BA60" s="873"/>
      <c r="BB60" s="873"/>
      <c r="BC60" s="873"/>
      <c r="BD60" s="873"/>
      <c r="BE60" s="867"/>
      <c r="BF60" s="867"/>
      <c r="BG60" s="867"/>
      <c r="BH60" s="867"/>
      <c r="BI60" s="868"/>
      <c r="BJ60" s="223"/>
      <c r="BK60" s="223"/>
      <c r="BL60" s="223"/>
      <c r="BM60" s="223"/>
      <c r="BN60" s="223"/>
      <c r="BO60" s="232"/>
      <c r="BP60" s="232"/>
      <c r="BQ60" s="229">
        <v>54</v>
      </c>
      <c r="BR60" s="230"/>
      <c r="BS60" s="807"/>
      <c r="BT60" s="808"/>
      <c r="BU60" s="808"/>
      <c r="BV60" s="808"/>
      <c r="BW60" s="808"/>
      <c r="BX60" s="808"/>
      <c r="BY60" s="808"/>
      <c r="BZ60" s="808"/>
      <c r="CA60" s="808"/>
      <c r="CB60" s="808"/>
      <c r="CC60" s="808"/>
      <c r="CD60" s="808"/>
      <c r="CE60" s="808"/>
      <c r="CF60" s="808"/>
      <c r="CG60" s="809"/>
      <c r="CH60" s="810"/>
      <c r="CI60" s="811"/>
      <c r="CJ60" s="811"/>
      <c r="CK60" s="811"/>
      <c r="CL60" s="812"/>
      <c r="CM60" s="810"/>
      <c r="CN60" s="811"/>
      <c r="CO60" s="811"/>
      <c r="CP60" s="811"/>
      <c r="CQ60" s="812"/>
      <c r="CR60" s="810"/>
      <c r="CS60" s="811"/>
      <c r="CT60" s="811"/>
      <c r="CU60" s="811"/>
      <c r="CV60" s="812"/>
      <c r="CW60" s="810"/>
      <c r="CX60" s="811"/>
      <c r="CY60" s="811"/>
      <c r="CZ60" s="811"/>
      <c r="DA60" s="812"/>
      <c r="DB60" s="810"/>
      <c r="DC60" s="811"/>
      <c r="DD60" s="811"/>
      <c r="DE60" s="811"/>
      <c r="DF60" s="812"/>
      <c r="DG60" s="810"/>
      <c r="DH60" s="811"/>
      <c r="DI60" s="811"/>
      <c r="DJ60" s="811"/>
      <c r="DK60" s="812"/>
      <c r="DL60" s="810"/>
      <c r="DM60" s="811"/>
      <c r="DN60" s="811"/>
      <c r="DO60" s="811"/>
      <c r="DP60" s="812"/>
      <c r="DQ60" s="810"/>
      <c r="DR60" s="811"/>
      <c r="DS60" s="811"/>
      <c r="DT60" s="811"/>
      <c r="DU60" s="812"/>
      <c r="DV60" s="807"/>
      <c r="DW60" s="808"/>
      <c r="DX60" s="808"/>
      <c r="DY60" s="808"/>
      <c r="DZ60" s="813"/>
      <c r="EA60" s="221"/>
    </row>
    <row r="61" spans="1:131" ht="26.25" customHeight="1" thickBot="1" x14ac:dyDescent="0.3">
      <c r="A61" s="229">
        <v>34</v>
      </c>
      <c r="B61" s="814"/>
      <c r="C61" s="815"/>
      <c r="D61" s="815"/>
      <c r="E61" s="815"/>
      <c r="F61" s="815"/>
      <c r="G61" s="815"/>
      <c r="H61" s="815"/>
      <c r="I61" s="815"/>
      <c r="J61" s="815"/>
      <c r="K61" s="815"/>
      <c r="L61" s="815"/>
      <c r="M61" s="815"/>
      <c r="N61" s="815"/>
      <c r="O61" s="815"/>
      <c r="P61" s="816"/>
      <c r="Q61" s="870"/>
      <c r="R61" s="871"/>
      <c r="S61" s="871"/>
      <c r="T61" s="871"/>
      <c r="U61" s="871"/>
      <c r="V61" s="871"/>
      <c r="W61" s="871"/>
      <c r="X61" s="871"/>
      <c r="Y61" s="871"/>
      <c r="Z61" s="871"/>
      <c r="AA61" s="871"/>
      <c r="AB61" s="871"/>
      <c r="AC61" s="871"/>
      <c r="AD61" s="871"/>
      <c r="AE61" s="872"/>
      <c r="AF61" s="820"/>
      <c r="AG61" s="821"/>
      <c r="AH61" s="821"/>
      <c r="AI61" s="821"/>
      <c r="AJ61" s="822"/>
      <c r="AK61" s="874"/>
      <c r="AL61" s="871"/>
      <c r="AM61" s="871"/>
      <c r="AN61" s="871"/>
      <c r="AO61" s="871"/>
      <c r="AP61" s="871"/>
      <c r="AQ61" s="871"/>
      <c r="AR61" s="871"/>
      <c r="AS61" s="871"/>
      <c r="AT61" s="871"/>
      <c r="AU61" s="871"/>
      <c r="AV61" s="871"/>
      <c r="AW61" s="871"/>
      <c r="AX61" s="871"/>
      <c r="AY61" s="871"/>
      <c r="AZ61" s="873"/>
      <c r="BA61" s="873"/>
      <c r="BB61" s="873"/>
      <c r="BC61" s="873"/>
      <c r="BD61" s="873"/>
      <c r="BE61" s="867"/>
      <c r="BF61" s="867"/>
      <c r="BG61" s="867"/>
      <c r="BH61" s="867"/>
      <c r="BI61" s="868"/>
      <c r="BJ61" s="223"/>
      <c r="BK61" s="223"/>
      <c r="BL61" s="223"/>
      <c r="BM61" s="223"/>
      <c r="BN61" s="223"/>
      <c r="BO61" s="232"/>
      <c r="BP61" s="232"/>
      <c r="BQ61" s="229">
        <v>55</v>
      </c>
      <c r="BR61" s="230"/>
      <c r="BS61" s="807"/>
      <c r="BT61" s="808"/>
      <c r="BU61" s="808"/>
      <c r="BV61" s="808"/>
      <c r="BW61" s="808"/>
      <c r="BX61" s="808"/>
      <c r="BY61" s="808"/>
      <c r="BZ61" s="808"/>
      <c r="CA61" s="808"/>
      <c r="CB61" s="808"/>
      <c r="CC61" s="808"/>
      <c r="CD61" s="808"/>
      <c r="CE61" s="808"/>
      <c r="CF61" s="808"/>
      <c r="CG61" s="809"/>
      <c r="CH61" s="810"/>
      <c r="CI61" s="811"/>
      <c r="CJ61" s="811"/>
      <c r="CK61" s="811"/>
      <c r="CL61" s="812"/>
      <c r="CM61" s="810"/>
      <c r="CN61" s="811"/>
      <c r="CO61" s="811"/>
      <c r="CP61" s="811"/>
      <c r="CQ61" s="812"/>
      <c r="CR61" s="810"/>
      <c r="CS61" s="811"/>
      <c r="CT61" s="811"/>
      <c r="CU61" s="811"/>
      <c r="CV61" s="812"/>
      <c r="CW61" s="810"/>
      <c r="CX61" s="811"/>
      <c r="CY61" s="811"/>
      <c r="CZ61" s="811"/>
      <c r="DA61" s="812"/>
      <c r="DB61" s="810"/>
      <c r="DC61" s="811"/>
      <c r="DD61" s="811"/>
      <c r="DE61" s="811"/>
      <c r="DF61" s="812"/>
      <c r="DG61" s="810"/>
      <c r="DH61" s="811"/>
      <c r="DI61" s="811"/>
      <c r="DJ61" s="811"/>
      <c r="DK61" s="812"/>
      <c r="DL61" s="810"/>
      <c r="DM61" s="811"/>
      <c r="DN61" s="811"/>
      <c r="DO61" s="811"/>
      <c r="DP61" s="812"/>
      <c r="DQ61" s="810"/>
      <c r="DR61" s="811"/>
      <c r="DS61" s="811"/>
      <c r="DT61" s="811"/>
      <c r="DU61" s="812"/>
      <c r="DV61" s="807"/>
      <c r="DW61" s="808"/>
      <c r="DX61" s="808"/>
      <c r="DY61" s="808"/>
      <c r="DZ61" s="813"/>
      <c r="EA61" s="221"/>
    </row>
    <row r="62" spans="1:131" ht="26.25" customHeight="1" x14ac:dyDescent="0.25">
      <c r="A62" s="229">
        <v>35</v>
      </c>
      <c r="B62" s="814"/>
      <c r="C62" s="815"/>
      <c r="D62" s="815"/>
      <c r="E62" s="815"/>
      <c r="F62" s="815"/>
      <c r="G62" s="815"/>
      <c r="H62" s="815"/>
      <c r="I62" s="815"/>
      <c r="J62" s="815"/>
      <c r="K62" s="815"/>
      <c r="L62" s="815"/>
      <c r="M62" s="815"/>
      <c r="N62" s="815"/>
      <c r="O62" s="815"/>
      <c r="P62" s="816"/>
      <c r="Q62" s="870"/>
      <c r="R62" s="871"/>
      <c r="S62" s="871"/>
      <c r="T62" s="871"/>
      <c r="U62" s="871"/>
      <c r="V62" s="871"/>
      <c r="W62" s="871"/>
      <c r="X62" s="871"/>
      <c r="Y62" s="871"/>
      <c r="Z62" s="871"/>
      <c r="AA62" s="871"/>
      <c r="AB62" s="871"/>
      <c r="AC62" s="871"/>
      <c r="AD62" s="871"/>
      <c r="AE62" s="872"/>
      <c r="AF62" s="820"/>
      <c r="AG62" s="821"/>
      <c r="AH62" s="821"/>
      <c r="AI62" s="821"/>
      <c r="AJ62" s="822"/>
      <c r="AK62" s="874"/>
      <c r="AL62" s="871"/>
      <c r="AM62" s="871"/>
      <c r="AN62" s="871"/>
      <c r="AO62" s="871"/>
      <c r="AP62" s="871"/>
      <c r="AQ62" s="871"/>
      <c r="AR62" s="871"/>
      <c r="AS62" s="871"/>
      <c r="AT62" s="871"/>
      <c r="AU62" s="871"/>
      <c r="AV62" s="871"/>
      <c r="AW62" s="871"/>
      <c r="AX62" s="871"/>
      <c r="AY62" s="871"/>
      <c r="AZ62" s="873"/>
      <c r="BA62" s="873"/>
      <c r="BB62" s="873"/>
      <c r="BC62" s="873"/>
      <c r="BD62" s="873"/>
      <c r="BE62" s="867"/>
      <c r="BF62" s="867"/>
      <c r="BG62" s="867"/>
      <c r="BH62" s="867"/>
      <c r="BI62" s="868"/>
      <c r="BJ62" s="882" t="s">
        <v>405</v>
      </c>
      <c r="BK62" s="843"/>
      <c r="BL62" s="843"/>
      <c r="BM62" s="843"/>
      <c r="BN62" s="844"/>
      <c r="BO62" s="232"/>
      <c r="BP62" s="232"/>
      <c r="BQ62" s="229">
        <v>56</v>
      </c>
      <c r="BR62" s="230"/>
      <c r="BS62" s="807"/>
      <c r="BT62" s="808"/>
      <c r="BU62" s="808"/>
      <c r="BV62" s="808"/>
      <c r="BW62" s="808"/>
      <c r="BX62" s="808"/>
      <c r="BY62" s="808"/>
      <c r="BZ62" s="808"/>
      <c r="CA62" s="808"/>
      <c r="CB62" s="808"/>
      <c r="CC62" s="808"/>
      <c r="CD62" s="808"/>
      <c r="CE62" s="808"/>
      <c r="CF62" s="808"/>
      <c r="CG62" s="809"/>
      <c r="CH62" s="810"/>
      <c r="CI62" s="811"/>
      <c r="CJ62" s="811"/>
      <c r="CK62" s="811"/>
      <c r="CL62" s="812"/>
      <c r="CM62" s="810"/>
      <c r="CN62" s="811"/>
      <c r="CO62" s="811"/>
      <c r="CP62" s="811"/>
      <c r="CQ62" s="812"/>
      <c r="CR62" s="810"/>
      <c r="CS62" s="811"/>
      <c r="CT62" s="811"/>
      <c r="CU62" s="811"/>
      <c r="CV62" s="812"/>
      <c r="CW62" s="810"/>
      <c r="CX62" s="811"/>
      <c r="CY62" s="811"/>
      <c r="CZ62" s="811"/>
      <c r="DA62" s="812"/>
      <c r="DB62" s="810"/>
      <c r="DC62" s="811"/>
      <c r="DD62" s="811"/>
      <c r="DE62" s="811"/>
      <c r="DF62" s="812"/>
      <c r="DG62" s="810"/>
      <c r="DH62" s="811"/>
      <c r="DI62" s="811"/>
      <c r="DJ62" s="811"/>
      <c r="DK62" s="812"/>
      <c r="DL62" s="810"/>
      <c r="DM62" s="811"/>
      <c r="DN62" s="811"/>
      <c r="DO62" s="811"/>
      <c r="DP62" s="812"/>
      <c r="DQ62" s="810"/>
      <c r="DR62" s="811"/>
      <c r="DS62" s="811"/>
      <c r="DT62" s="811"/>
      <c r="DU62" s="812"/>
      <c r="DV62" s="807"/>
      <c r="DW62" s="808"/>
      <c r="DX62" s="808"/>
      <c r="DY62" s="808"/>
      <c r="DZ62" s="813"/>
      <c r="EA62" s="221"/>
    </row>
    <row r="63" spans="1:131" ht="26.25" customHeight="1" thickBot="1" x14ac:dyDescent="0.3">
      <c r="A63" s="231" t="s">
        <v>385</v>
      </c>
      <c r="B63" s="823" t="s">
        <v>406</v>
      </c>
      <c r="C63" s="824"/>
      <c r="D63" s="824"/>
      <c r="E63" s="824"/>
      <c r="F63" s="824"/>
      <c r="G63" s="824"/>
      <c r="H63" s="824"/>
      <c r="I63" s="824"/>
      <c r="J63" s="824"/>
      <c r="K63" s="824"/>
      <c r="L63" s="824"/>
      <c r="M63" s="824"/>
      <c r="N63" s="824"/>
      <c r="O63" s="824"/>
      <c r="P63" s="825"/>
      <c r="Q63" s="875"/>
      <c r="R63" s="876"/>
      <c r="S63" s="876"/>
      <c r="T63" s="876"/>
      <c r="U63" s="876"/>
      <c r="V63" s="876"/>
      <c r="W63" s="876"/>
      <c r="X63" s="876"/>
      <c r="Y63" s="876"/>
      <c r="Z63" s="876"/>
      <c r="AA63" s="876"/>
      <c r="AB63" s="876"/>
      <c r="AC63" s="876"/>
      <c r="AD63" s="876"/>
      <c r="AE63" s="877"/>
      <c r="AF63" s="878">
        <v>1970</v>
      </c>
      <c r="AG63" s="879"/>
      <c r="AH63" s="879"/>
      <c r="AI63" s="879"/>
      <c r="AJ63" s="880"/>
      <c r="AK63" s="881"/>
      <c r="AL63" s="876"/>
      <c r="AM63" s="876"/>
      <c r="AN63" s="876"/>
      <c r="AO63" s="876"/>
      <c r="AP63" s="879">
        <f>SUM(AP28:AT62)</f>
        <v>21073</v>
      </c>
      <c r="AQ63" s="879"/>
      <c r="AR63" s="879"/>
      <c r="AS63" s="879"/>
      <c r="AT63" s="879"/>
      <c r="AU63" s="879">
        <f>SUM(AU28:AY62)</f>
        <v>10464</v>
      </c>
      <c r="AV63" s="879"/>
      <c r="AW63" s="879"/>
      <c r="AX63" s="879"/>
      <c r="AY63" s="879"/>
      <c r="AZ63" s="883"/>
      <c r="BA63" s="883"/>
      <c r="BB63" s="883"/>
      <c r="BC63" s="883"/>
      <c r="BD63" s="883"/>
      <c r="BE63" s="884"/>
      <c r="BF63" s="884"/>
      <c r="BG63" s="884"/>
      <c r="BH63" s="884"/>
      <c r="BI63" s="885"/>
      <c r="BJ63" s="886" t="s">
        <v>407</v>
      </c>
      <c r="BK63" s="887"/>
      <c r="BL63" s="887"/>
      <c r="BM63" s="887"/>
      <c r="BN63" s="888"/>
      <c r="BO63" s="232"/>
      <c r="BP63" s="232"/>
      <c r="BQ63" s="229">
        <v>57</v>
      </c>
      <c r="BR63" s="230"/>
      <c r="BS63" s="807"/>
      <c r="BT63" s="808"/>
      <c r="BU63" s="808"/>
      <c r="BV63" s="808"/>
      <c r="BW63" s="808"/>
      <c r="BX63" s="808"/>
      <c r="BY63" s="808"/>
      <c r="BZ63" s="808"/>
      <c r="CA63" s="808"/>
      <c r="CB63" s="808"/>
      <c r="CC63" s="808"/>
      <c r="CD63" s="808"/>
      <c r="CE63" s="808"/>
      <c r="CF63" s="808"/>
      <c r="CG63" s="809"/>
      <c r="CH63" s="810"/>
      <c r="CI63" s="811"/>
      <c r="CJ63" s="811"/>
      <c r="CK63" s="811"/>
      <c r="CL63" s="812"/>
      <c r="CM63" s="810"/>
      <c r="CN63" s="811"/>
      <c r="CO63" s="811"/>
      <c r="CP63" s="811"/>
      <c r="CQ63" s="812"/>
      <c r="CR63" s="810"/>
      <c r="CS63" s="811"/>
      <c r="CT63" s="811"/>
      <c r="CU63" s="811"/>
      <c r="CV63" s="812"/>
      <c r="CW63" s="810"/>
      <c r="CX63" s="811"/>
      <c r="CY63" s="811"/>
      <c r="CZ63" s="811"/>
      <c r="DA63" s="812"/>
      <c r="DB63" s="810"/>
      <c r="DC63" s="811"/>
      <c r="DD63" s="811"/>
      <c r="DE63" s="811"/>
      <c r="DF63" s="812"/>
      <c r="DG63" s="810"/>
      <c r="DH63" s="811"/>
      <c r="DI63" s="811"/>
      <c r="DJ63" s="811"/>
      <c r="DK63" s="812"/>
      <c r="DL63" s="810"/>
      <c r="DM63" s="811"/>
      <c r="DN63" s="811"/>
      <c r="DO63" s="811"/>
      <c r="DP63" s="812"/>
      <c r="DQ63" s="810"/>
      <c r="DR63" s="811"/>
      <c r="DS63" s="811"/>
      <c r="DT63" s="811"/>
      <c r="DU63" s="812"/>
      <c r="DV63" s="807"/>
      <c r="DW63" s="808"/>
      <c r="DX63" s="808"/>
      <c r="DY63" s="808"/>
      <c r="DZ63" s="813"/>
      <c r="EA63" s="221"/>
    </row>
    <row r="64" spans="1:131" ht="26.25" customHeight="1" x14ac:dyDescent="0.2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7"/>
      <c r="BT64" s="808"/>
      <c r="BU64" s="808"/>
      <c r="BV64" s="808"/>
      <c r="BW64" s="808"/>
      <c r="BX64" s="808"/>
      <c r="BY64" s="808"/>
      <c r="BZ64" s="808"/>
      <c r="CA64" s="808"/>
      <c r="CB64" s="808"/>
      <c r="CC64" s="808"/>
      <c r="CD64" s="808"/>
      <c r="CE64" s="808"/>
      <c r="CF64" s="808"/>
      <c r="CG64" s="809"/>
      <c r="CH64" s="810"/>
      <c r="CI64" s="811"/>
      <c r="CJ64" s="811"/>
      <c r="CK64" s="811"/>
      <c r="CL64" s="812"/>
      <c r="CM64" s="810"/>
      <c r="CN64" s="811"/>
      <c r="CO64" s="811"/>
      <c r="CP64" s="811"/>
      <c r="CQ64" s="812"/>
      <c r="CR64" s="810"/>
      <c r="CS64" s="811"/>
      <c r="CT64" s="811"/>
      <c r="CU64" s="811"/>
      <c r="CV64" s="812"/>
      <c r="CW64" s="810"/>
      <c r="CX64" s="811"/>
      <c r="CY64" s="811"/>
      <c r="CZ64" s="811"/>
      <c r="DA64" s="812"/>
      <c r="DB64" s="810"/>
      <c r="DC64" s="811"/>
      <c r="DD64" s="811"/>
      <c r="DE64" s="811"/>
      <c r="DF64" s="812"/>
      <c r="DG64" s="810"/>
      <c r="DH64" s="811"/>
      <c r="DI64" s="811"/>
      <c r="DJ64" s="811"/>
      <c r="DK64" s="812"/>
      <c r="DL64" s="810"/>
      <c r="DM64" s="811"/>
      <c r="DN64" s="811"/>
      <c r="DO64" s="811"/>
      <c r="DP64" s="812"/>
      <c r="DQ64" s="810"/>
      <c r="DR64" s="811"/>
      <c r="DS64" s="811"/>
      <c r="DT64" s="811"/>
      <c r="DU64" s="812"/>
      <c r="DV64" s="807"/>
      <c r="DW64" s="808"/>
      <c r="DX64" s="808"/>
      <c r="DY64" s="808"/>
      <c r="DZ64" s="813"/>
      <c r="EA64" s="221"/>
    </row>
    <row r="65" spans="1:131" ht="26.25" customHeight="1" thickBot="1" x14ac:dyDescent="0.3">
      <c r="A65" s="223" t="s">
        <v>408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7"/>
      <c r="BT65" s="808"/>
      <c r="BU65" s="808"/>
      <c r="BV65" s="808"/>
      <c r="BW65" s="808"/>
      <c r="BX65" s="808"/>
      <c r="BY65" s="808"/>
      <c r="BZ65" s="808"/>
      <c r="CA65" s="808"/>
      <c r="CB65" s="808"/>
      <c r="CC65" s="808"/>
      <c r="CD65" s="808"/>
      <c r="CE65" s="808"/>
      <c r="CF65" s="808"/>
      <c r="CG65" s="809"/>
      <c r="CH65" s="810"/>
      <c r="CI65" s="811"/>
      <c r="CJ65" s="811"/>
      <c r="CK65" s="811"/>
      <c r="CL65" s="812"/>
      <c r="CM65" s="810"/>
      <c r="CN65" s="811"/>
      <c r="CO65" s="811"/>
      <c r="CP65" s="811"/>
      <c r="CQ65" s="812"/>
      <c r="CR65" s="810"/>
      <c r="CS65" s="811"/>
      <c r="CT65" s="811"/>
      <c r="CU65" s="811"/>
      <c r="CV65" s="812"/>
      <c r="CW65" s="810"/>
      <c r="CX65" s="811"/>
      <c r="CY65" s="811"/>
      <c r="CZ65" s="811"/>
      <c r="DA65" s="812"/>
      <c r="DB65" s="810"/>
      <c r="DC65" s="811"/>
      <c r="DD65" s="811"/>
      <c r="DE65" s="811"/>
      <c r="DF65" s="812"/>
      <c r="DG65" s="810"/>
      <c r="DH65" s="811"/>
      <c r="DI65" s="811"/>
      <c r="DJ65" s="811"/>
      <c r="DK65" s="812"/>
      <c r="DL65" s="810"/>
      <c r="DM65" s="811"/>
      <c r="DN65" s="811"/>
      <c r="DO65" s="811"/>
      <c r="DP65" s="812"/>
      <c r="DQ65" s="810"/>
      <c r="DR65" s="811"/>
      <c r="DS65" s="811"/>
      <c r="DT65" s="811"/>
      <c r="DU65" s="812"/>
      <c r="DV65" s="807"/>
      <c r="DW65" s="808"/>
      <c r="DX65" s="808"/>
      <c r="DY65" s="808"/>
      <c r="DZ65" s="813"/>
      <c r="EA65" s="221"/>
    </row>
    <row r="66" spans="1:131" ht="26.25" customHeight="1" x14ac:dyDescent="0.25">
      <c r="A66" s="761" t="s">
        <v>409</v>
      </c>
      <c r="B66" s="762"/>
      <c r="C66" s="762"/>
      <c r="D66" s="762"/>
      <c r="E66" s="762"/>
      <c r="F66" s="762"/>
      <c r="G66" s="762"/>
      <c r="H66" s="762"/>
      <c r="I66" s="762"/>
      <c r="J66" s="762"/>
      <c r="K66" s="762"/>
      <c r="L66" s="762"/>
      <c r="M66" s="762"/>
      <c r="N66" s="762"/>
      <c r="O66" s="762"/>
      <c r="P66" s="763"/>
      <c r="Q66" s="767" t="s">
        <v>410</v>
      </c>
      <c r="R66" s="768"/>
      <c r="S66" s="768"/>
      <c r="T66" s="768"/>
      <c r="U66" s="769"/>
      <c r="V66" s="767" t="s">
        <v>411</v>
      </c>
      <c r="W66" s="768"/>
      <c r="X66" s="768"/>
      <c r="Y66" s="768"/>
      <c r="Z66" s="769"/>
      <c r="AA66" s="767" t="s">
        <v>412</v>
      </c>
      <c r="AB66" s="768"/>
      <c r="AC66" s="768"/>
      <c r="AD66" s="768"/>
      <c r="AE66" s="769"/>
      <c r="AF66" s="889" t="s">
        <v>413</v>
      </c>
      <c r="AG66" s="850"/>
      <c r="AH66" s="850"/>
      <c r="AI66" s="850"/>
      <c r="AJ66" s="890"/>
      <c r="AK66" s="767" t="s">
        <v>414</v>
      </c>
      <c r="AL66" s="762"/>
      <c r="AM66" s="762"/>
      <c r="AN66" s="762"/>
      <c r="AO66" s="763"/>
      <c r="AP66" s="767" t="s">
        <v>415</v>
      </c>
      <c r="AQ66" s="768"/>
      <c r="AR66" s="768"/>
      <c r="AS66" s="768"/>
      <c r="AT66" s="769"/>
      <c r="AU66" s="767" t="s">
        <v>416</v>
      </c>
      <c r="AV66" s="768"/>
      <c r="AW66" s="768"/>
      <c r="AX66" s="768"/>
      <c r="AY66" s="769"/>
      <c r="AZ66" s="767" t="s">
        <v>373</v>
      </c>
      <c r="BA66" s="768"/>
      <c r="BB66" s="768"/>
      <c r="BC66" s="768"/>
      <c r="BD66" s="774"/>
      <c r="BE66" s="232"/>
      <c r="BF66" s="232"/>
      <c r="BG66" s="232"/>
      <c r="BH66" s="232"/>
      <c r="BI66" s="232"/>
      <c r="BJ66" s="232"/>
      <c r="BK66" s="232"/>
      <c r="BL66" s="232"/>
      <c r="BM66" s="232"/>
      <c r="BN66" s="232"/>
      <c r="BO66" s="232"/>
      <c r="BP66" s="232"/>
      <c r="BQ66" s="229">
        <v>60</v>
      </c>
      <c r="BR66" s="234"/>
      <c r="BS66" s="894"/>
      <c r="BT66" s="895"/>
      <c r="BU66" s="895"/>
      <c r="BV66" s="895"/>
      <c r="BW66" s="895"/>
      <c r="BX66" s="895"/>
      <c r="BY66" s="895"/>
      <c r="BZ66" s="895"/>
      <c r="CA66" s="895"/>
      <c r="CB66" s="895"/>
      <c r="CC66" s="895"/>
      <c r="CD66" s="895"/>
      <c r="CE66" s="895"/>
      <c r="CF66" s="895"/>
      <c r="CG66" s="900"/>
      <c r="CH66" s="897"/>
      <c r="CI66" s="898"/>
      <c r="CJ66" s="898"/>
      <c r="CK66" s="898"/>
      <c r="CL66" s="899"/>
      <c r="CM66" s="897"/>
      <c r="CN66" s="898"/>
      <c r="CO66" s="898"/>
      <c r="CP66" s="898"/>
      <c r="CQ66" s="899"/>
      <c r="CR66" s="897"/>
      <c r="CS66" s="898"/>
      <c r="CT66" s="898"/>
      <c r="CU66" s="898"/>
      <c r="CV66" s="899"/>
      <c r="CW66" s="897"/>
      <c r="CX66" s="898"/>
      <c r="CY66" s="898"/>
      <c r="CZ66" s="898"/>
      <c r="DA66" s="899"/>
      <c r="DB66" s="897"/>
      <c r="DC66" s="898"/>
      <c r="DD66" s="898"/>
      <c r="DE66" s="898"/>
      <c r="DF66" s="899"/>
      <c r="DG66" s="897"/>
      <c r="DH66" s="898"/>
      <c r="DI66" s="898"/>
      <c r="DJ66" s="898"/>
      <c r="DK66" s="899"/>
      <c r="DL66" s="897"/>
      <c r="DM66" s="898"/>
      <c r="DN66" s="898"/>
      <c r="DO66" s="898"/>
      <c r="DP66" s="899"/>
      <c r="DQ66" s="897"/>
      <c r="DR66" s="898"/>
      <c r="DS66" s="898"/>
      <c r="DT66" s="898"/>
      <c r="DU66" s="899"/>
      <c r="DV66" s="894"/>
      <c r="DW66" s="895"/>
      <c r="DX66" s="895"/>
      <c r="DY66" s="895"/>
      <c r="DZ66" s="896"/>
      <c r="EA66" s="221"/>
    </row>
    <row r="67" spans="1:131" ht="26.25" customHeight="1" thickBot="1" x14ac:dyDescent="0.3">
      <c r="A67" s="764"/>
      <c r="B67" s="765"/>
      <c r="C67" s="765"/>
      <c r="D67" s="765"/>
      <c r="E67" s="765"/>
      <c r="F67" s="765"/>
      <c r="G67" s="765"/>
      <c r="H67" s="765"/>
      <c r="I67" s="765"/>
      <c r="J67" s="765"/>
      <c r="K67" s="765"/>
      <c r="L67" s="765"/>
      <c r="M67" s="765"/>
      <c r="N67" s="765"/>
      <c r="O67" s="765"/>
      <c r="P67" s="766"/>
      <c r="Q67" s="770"/>
      <c r="R67" s="771"/>
      <c r="S67" s="771"/>
      <c r="T67" s="771"/>
      <c r="U67" s="772"/>
      <c r="V67" s="770"/>
      <c r="W67" s="771"/>
      <c r="X67" s="771"/>
      <c r="Y67" s="771"/>
      <c r="Z67" s="772"/>
      <c r="AA67" s="770"/>
      <c r="AB67" s="771"/>
      <c r="AC67" s="771"/>
      <c r="AD67" s="771"/>
      <c r="AE67" s="772"/>
      <c r="AF67" s="891"/>
      <c r="AG67" s="853"/>
      <c r="AH67" s="853"/>
      <c r="AI67" s="853"/>
      <c r="AJ67" s="892"/>
      <c r="AK67" s="893"/>
      <c r="AL67" s="765"/>
      <c r="AM67" s="765"/>
      <c r="AN67" s="765"/>
      <c r="AO67" s="766"/>
      <c r="AP67" s="770"/>
      <c r="AQ67" s="771"/>
      <c r="AR67" s="771"/>
      <c r="AS67" s="771"/>
      <c r="AT67" s="772"/>
      <c r="AU67" s="770"/>
      <c r="AV67" s="771"/>
      <c r="AW67" s="771"/>
      <c r="AX67" s="771"/>
      <c r="AY67" s="772"/>
      <c r="AZ67" s="770"/>
      <c r="BA67" s="771"/>
      <c r="BB67" s="771"/>
      <c r="BC67" s="771"/>
      <c r="BD67" s="776"/>
      <c r="BE67" s="232"/>
      <c r="BF67" s="232"/>
      <c r="BG67" s="232"/>
      <c r="BH67" s="232"/>
      <c r="BI67" s="232"/>
      <c r="BJ67" s="232"/>
      <c r="BK67" s="232"/>
      <c r="BL67" s="232"/>
      <c r="BM67" s="232"/>
      <c r="BN67" s="232"/>
      <c r="BO67" s="232"/>
      <c r="BP67" s="232"/>
      <c r="BQ67" s="229">
        <v>61</v>
      </c>
      <c r="BR67" s="234"/>
      <c r="BS67" s="894"/>
      <c r="BT67" s="895"/>
      <c r="BU67" s="895"/>
      <c r="BV67" s="895"/>
      <c r="BW67" s="895"/>
      <c r="BX67" s="895"/>
      <c r="BY67" s="895"/>
      <c r="BZ67" s="895"/>
      <c r="CA67" s="895"/>
      <c r="CB67" s="895"/>
      <c r="CC67" s="895"/>
      <c r="CD67" s="895"/>
      <c r="CE67" s="895"/>
      <c r="CF67" s="895"/>
      <c r="CG67" s="900"/>
      <c r="CH67" s="897"/>
      <c r="CI67" s="898"/>
      <c r="CJ67" s="898"/>
      <c r="CK67" s="898"/>
      <c r="CL67" s="899"/>
      <c r="CM67" s="897"/>
      <c r="CN67" s="898"/>
      <c r="CO67" s="898"/>
      <c r="CP67" s="898"/>
      <c r="CQ67" s="899"/>
      <c r="CR67" s="897"/>
      <c r="CS67" s="898"/>
      <c r="CT67" s="898"/>
      <c r="CU67" s="898"/>
      <c r="CV67" s="899"/>
      <c r="CW67" s="897"/>
      <c r="CX67" s="898"/>
      <c r="CY67" s="898"/>
      <c r="CZ67" s="898"/>
      <c r="DA67" s="899"/>
      <c r="DB67" s="897"/>
      <c r="DC67" s="898"/>
      <c r="DD67" s="898"/>
      <c r="DE67" s="898"/>
      <c r="DF67" s="899"/>
      <c r="DG67" s="897"/>
      <c r="DH67" s="898"/>
      <c r="DI67" s="898"/>
      <c r="DJ67" s="898"/>
      <c r="DK67" s="899"/>
      <c r="DL67" s="897"/>
      <c r="DM67" s="898"/>
      <c r="DN67" s="898"/>
      <c r="DO67" s="898"/>
      <c r="DP67" s="899"/>
      <c r="DQ67" s="897"/>
      <c r="DR67" s="898"/>
      <c r="DS67" s="898"/>
      <c r="DT67" s="898"/>
      <c r="DU67" s="899"/>
      <c r="DV67" s="894"/>
      <c r="DW67" s="895"/>
      <c r="DX67" s="895"/>
      <c r="DY67" s="895"/>
      <c r="DZ67" s="896"/>
      <c r="EA67" s="221"/>
    </row>
    <row r="68" spans="1:131" ht="26.25" customHeight="1" thickTop="1" x14ac:dyDescent="0.25">
      <c r="A68" s="227">
        <v>1</v>
      </c>
      <c r="B68" s="904" t="s">
        <v>580</v>
      </c>
      <c r="C68" s="905"/>
      <c r="D68" s="905"/>
      <c r="E68" s="905"/>
      <c r="F68" s="905"/>
      <c r="G68" s="905"/>
      <c r="H68" s="905"/>
      <c r="I68" s="905"/>
      <c r="J68" s="905"/>
      <c r="K68" s="905"/>
      <c r="L68" s="905"/>
      <c r="M68" s="905"/>
      <c r="N68" s="905"/>
      <c r="O68" s="905"/>
      <c r="P68" s="906"/>
      <c r="Q68" s="907">
        <v>847</v>
      </c>
      <c r="R68" s="901"/>
      <c r="S68" s="901"/>
      <c r="T68" s="901"/>
      <c r="U68" s="901"/>
      <c r="V68" s="901">
        <v>789</v>
      </c>
      <c r="W68" s="901"/>
      <c r="X68" s="901"/>
      <c r="Y68" s="901"/>
      <c r="Z68" s="901"/>
      <c r="AA68" s="901">
        <v>58</v>
      </c>
      <c r="AB68" s="901"/>
      <c r="AC68" s="901"/>
      <c r="AD68" s="901"/>
      <c r="AE68" s="901"/>
      <c r="AF68" s="901">
        <v>58</v>
      </c>
      <c r="AG68" s="901"/>
      <c r="AH68" s="901"/>
      <c r="AI68" s="901"/>
      <c r="AJ68" s="901"/>
      <c r="AK68" s="901" t="s">
        <v>579</v>
      </c>
      <c r="AL68" s="901"/>
      <c r="AM68" s="901"/>
      <c r="AN68" s="901"/>
      <c r="AO68" s="901"/>
      <c r="AP68" s="901">
        <v>336</v>
      </c>
      <c r="AQ68" s="901"/>
      <c r="AR68" s="901"/>
      <c r="AS68" s="901"/>
      <c r="AT68" s="901"/>
      <c r="AU68" s="901">
        <v>222</v>
      </c>
      <c r="AV68" s="901"/>
      <c r="AW68" s="901"/>
      <c r="AX68" s="901"/>
      <c r="AY68" s="901"/>
      <c r="AZ68" s="902"/>
      <c r="BA68" s="902"/>
      <c r="BB68" s="902"/>
      <c r="BC68" s="902"/>
      <c r="BD68" s="903"/>
      <c r="BE68" s="232"/>
      <c r="BF68" s="232"/>
      <c r="BG68" s="232"/>
      <c r="BH68" s="232"/>
      <c r="BI68" s="232"/>
      <c r="BJ68" s="232"/>
      <c r="BK68" s="232"/>
      <c r="BL68" s="232"/>
      <c r="BM68" s="232"/>
      <c r="BN68" s="232"/>
      <c r="BO68" s="232"/>
      <c r="BP68" s="232"/>
      <c r="BQ68" s="229">
        <v>62</v>
      </c>
      <c r="BR68" s="234"/>
      <c r="BS68" s="894"/>
      <c r="BT68" s="895"/>
      <c r="BU68" s="895"/>
      <c r="BV68" s="895"/>
      <c r="BW68" s="895"/>
      <c r="BX68" s="895"/>
      <c r="BY68" s="895"/>
      <c r="BZ68" s="895"/>
      <c r="CA68" s="895"/>
      <c r="CB68" s="895"/>
      <c r="CC68" s="895"/>
      <c r="CD68" s="895"/>
      <c r="CE68" s="895"/>
      <c r="CF68" s="895"/>
      <c r="CG68" s="900"/>
      <c r="CH68" s="897"/>
      <c r="CI68" s="898"/>
      <c r="CJ68" s="898"/>
      <c r="CK68" s="898"/>
      <c r="CL68" s="899"/>
      <c r="CM68" s="897"/>
      <c r="CN68" s="898"/>
      <c r="CO68" s="898"/>
      <c r="CP68" s="898"/>
      <c r="CQ68" s="899"/>
      <c r="CR68" s="897"/>
      <c r="CS68" s="898"/>
      <c r="CT68" s="898"/>
      <c r="CU68" s="898"/>
      <c r="CV68" s="899"/>
      <c r="CW68" s="897"/>
      <c r="CX68" s="898"/>
      <c r="CY68" s="898"/>
      <c r="CZ68" s="898"/>
      <c r="DA68" s="899"/>
      <c r="DB68" s="897"/>
      <c r="DC68" s="898"/>
      <c r="DD68" s="898"/>
      <c r="DE68" s="898"/>
      <c r="DF68" s="899"/>
      <c r="DG68" s="897"/>
      <c r="DH68" s="898"/>
      <c r="DI68" s="898"/>
      <c r="DJ68" s="898"/>
      <c r="DK68" s="899"/>
      <c r="DL68" s="897"/>
      <c r="DM68" s="898"/>
      <c r="DN68" s="898"/>
      <c r="DO68" s="898"/>
      <c r="DP68" s="899"/>
      <c r="DQ68" s="897"/>
      <c r="DR68" s="898"/>
      <c r="DS68" s="898"/>
      <c r="DT68" s="898"/>
      <c r="DU68" s="899"/>
      <c r="DV68" s="894"/>
      <c r="DW68" s="895"/>
      <c r="DX68" s="895"/>
      <c r="DY68" s="895"/>
      <c r="DZ68" s="896"/>
      <c r="EA68" s="221"/>
    </row>
    <row r="69" spans="1:131" ht="26.25" customHeight="1" x14ac:dyDescent="0.25">
      <c r="A69" s="229">
        <v>2</v>
      </c>
      <c r="B69" s="908" t="s">
        <v>581</v>
      </c>
      <c r="C69" s="909"/>
      <c r="D69" s="909"/>
      <c r="E69" s="909"/>
      <c r="F69" s="909"/>
      <c r="G69" s="909"/>
      <c r="H69" s="909"/>
      <c r="I69" s="909"/>
      <c r="J69" s="909"/>
      <c r="K69" s="909"/>
      <c r="L69" s="909"/>
      <c r="M69" s="909"/>
      <c r="N69" s="909"/>
      <c r="O69" s="909"/>
      <c r="P69" s="910"/>
      <c r="Q69" s="911">
        <v>593</v>
      </c>
      <c r="R69" s="865"/>
      <c r="S69" s="865"/>
      <c r="T69" s="865"/>
      <c r="U69" s="865"/>
      <c r="V69" s="865">
        <v>533</v>
      </c>
      <c r="W69" s="865"/>
      <c r="X69" s="865"/>
      <c r="Y69" s="865"/>
      <c r="Z69" s="865"/>
      <c r="AA69" s="865">
        <v>60</v>
      </c>
      <c r="AB69" s="865"/>
      <c r="AC69" s="865"/>
      <c r="AD69" s="865"/>
      <c r="AE69" s="865"/>
      <c r="AF69" s="865">
        <v>60</v>
      </c>
      <c r="AG69" s="865"/>
      <c r="AH69" s="865"/>
      <c r="AI69" s="865"/>
      <c r="AJ69" s="865"/>
      <c r="AK69" s="865" t="s">
        <v>579</v>
      </c>
      <c r="AL69" s="865"/>
      <c r="AM69" s="865"/>
      <c r="AN69" s="865"/>
      <c r="AO69" s="865"/>
      <c r="AP69" s="865">
        <v>105</v>
      </c>
      <c r="AQ69" s="865"/>
      <c r="AR69" s="865"/>
      <c r="AS69" s="865"/>
      <c r="AT69" s="865"/>
      <c r="AU69" s="865">
        <v>65</v>
      </c>
      <c r="AV69" s="865"/>
      <c r="AW69" s="865"/>
      <c r="AX69" s="865"/>
      <c r="AY69" s="865"/>
      <c r="AZ69" s="867"/>
      <c r="BA69" s="867"/>
      <c r="BB69" s="867"/>
      <c r="BC69" s="867"/>
      <c r="BD69" s="868"/>
      <c r="BE69" s="232"/>
      <c r="BF69" s="232"/>
      <c r="BG69" s="232"/>
      <c r="BH69" s="232"/>
      <c r="BI69" s="232"/>
      <c r="BJ69" s="232"/>
      <c r="BK69" s="232"/>
      <c r="BL69" s="232"/>
      <c r="BM69" s="232"/>
      <c r="BN69" s="232"/>
      <c r="BO69" s="232"/>
      <c r="BP69" s="232"/>
      <c r="BQ69" s="229">
        <v>63</v>
      </c>
      <c r="BR69" s="234"/>
      <c r="BS69" s="894"/>
      <c r="BT69" s="895"/>
      <c r="BU69" s="895"/>
      <c r="BV69" s="895"/>
      <c r="BW69" s="895"/>
      <c r="BX69" s="895"/>
      <c r="BY69" s="895"/>
      <c r="BZ69" s="895"/>
      <c r="CA69" s="895"/>
      <c r="CB69" s="895"/>
      <c r="CC69" s="895"/>
      <c r="CD69" s="895"/>
      <c r="CE69" s="895"/>
      <c r="CF69" s="895"/>
      <c r="CG69" s="900"/>
      <c r="CH69" s="897"/>
      <c r="CI69" s="898"/>
      <c r="CJ69" s="898"/>
      <c r="CK69" s="898"/>
      <c r="CL69" s="899"/>
      <c r="CM69" s="897"/>
      <c r="CN69" s="898"/>
      <c r="CO69" s="898"/>
      <c r="CP69" s="898"/>
      <c r="CQ69" s="899"/>
      <c r="CR69" s="897"/>
      <c r="CS69" s="898"/>
      <c r="CT69" s="898"/>
      <c r="CU69" s="898"/>
      <c r="CV69" s="899"/>
      <c r="CW69" s="897"/>
      <c r="CX69" s="898"/>
      <c r="CY69" s="898"/>
      <c r="CZ69" s="898"/>
      <c r="DA69" s="899"/>
      <c r="DB69" s="897"/>
      <c r="DC69" s="898"/>
      <c r="DD69" s="898"/>
      <c r="DE69" s="898"/>
      <c r="DF69" s="899"/>
      <c r="DG69" s="897"/>
      <c r="DH69" s="898"/>
      <c r="DI69" s="898"/>
      <c r="DJ69" s="898"/>
      <c r="DK69" s="899"/>
      <c r="DL69" s="897"/>
      <c r="DM69" s="898"/>
      <c r="DN69" s="898"/>
      <c r="DO69" s="898"/>
      <c r="DP69" s="899"/>
      <c r="DQ69" s="897"/>
      <c r="DR69" s="898"/>
      <c r="DS69" s="898"/>
      <c r="DT69" s="898"/>
      <c r="DU69" s="899"/>
      <c r="DV69" s="894"/>
      <c r="DW69" s="895"/>
      <c r="DX69" s="895"/>
      <c r="DY69" s="895"/>
      <c r="DZ69" s="896"/>
      <c r="EA69" s="221"/>
    </row>
    <row r="70" spans="1:131" ht="26.25" customHeight="1" x14ac:dyDescent="0.25">
      <c r="A70" s="229">
        <v>3</v>
      </c>
      <c r="B70" s="908" t="s">
        <v>582</v>
      </c>
      <c r="C70" s="909"/>
      <c r="D70" s="909"/>
      <c r="E70" s="909"/>
      <c r="F70" s="909"/>
      <c r="G70" s="909"/>
      <c r="H70" s="909"/>
      <c r="I70" s="909"/>
      <c r="J70" s="909"/>
      <c r="K70" s="909"/>
      <c r="L70" s="909"/>
      <c r="M70" s="909"/>
      <c r="N70" s="909"/>
      <c r="O70" s="909"/>
      <c r="P70" s="910"/>
      <c r="Q70" s="911">
        <v>982</v>
      </c>
      <c r="R70" s="865"/>
      <c r="S70" s="865"/>
      <c r="T70" s="865"/>
      <c r="U70" s="865"/>
      <c r="V70" s="865">
        <v>855</v>
      </c>
      <c r="W70" s="865"/>
      <c r="X70" s="865"/>
      <c r="Y70" s="865"/>
      <c r="Z70" s="865"/>
      <c r="AA70" s="865">
        <v>127</v>
      </c>
      <c r="AB70" s="865"/>
      <c r="AC70" s="865"/>
      <c r="AD70" s="865"/>
      <c r="AE70" s="865"/>
      <c r="AF70" s="865">
        <v>127</v>
      </c>
      <c r="AG70" s="865"/>
      <c r="AH70" s="865"/>
      <c r="AI70" s="865"/>
      <c r="AJ70" s="865"/>
      <c r="AK70" s="865" t="s">
        <v>579</v>
      </c>
      <c r="AL70" s="865"/>
      <c r="AM70" s="865"/>
      <c r="AN70" s="865"/>
      <c r="AO70" s="865"/>
      <c r="AP70" s="865">
        <v>5</v>
      </c>
      <c r="AQ70" s="865"/>
      <c r="AR70" s="865"/>
      <c r="AS70" s="865"/>
      <c r="AT70" s="865"/>
      <c r="AU70" s="865">
        <v>3</v>
      </c>
      <c r="AV70" s="865"/>
      <c r="AW70" s="865"/>
      <c r="AX70" s="865"/>
      <c r="AY70" s="865"/>
      <c r="AZ70" s="867"/>
      <c r="BA70" s="867"/>
      <c r="BB70" s="867"/>
      <c r="BC70" s="867"/>
      <c r="BD70" s="868"/>
      <c r="BE70" s="232"/>
      <c r="BF70" s="232"/>
      <c r="BG70" s="232"/>
      <c r="BH70" s="232"/>
      <c r="BI70" s="232"/>
      <c r="BJ70" s="232"/>
      <c r="BK70" s="232"/>
      <c r="BL70" s="232"/>
      <c r="BM70" s="232"/>
      <c r="BN70" s="232"/>
      <c r="BO70" s="232"/>
      <c r="BP70" s="232"/>
      <c r="BQ70" s="229">
        <v>64</v>
      </c>
      <c r="BR70" s="234"/>
      <c r="BS70" s="894"/>
      <c r="BT70" s="895"/>
      <c r="BU70" s="895"/>
      <c r="BV70" s="895"/>
      <c r="BW70" s="895"/>
      <c r="BX70" s="895"/>
      <c r="BY70" s="895"/>
      <c r="BZ70" s="895"/>
      <c r="CA70" s="895"/>
      <c r="CB70" s="895"/>
      <c r="CC70" s="895"/>
      <c r="CD70" s="895"/>
      <c r="CE70" s="895"/>
      <c r="CF70" s="895"/>
      <c r="CG70" s="900"/>
      <c r="CH70" s="897"/>
      <c r="CI70" s="898"/>
      <c r="CJ70" s="898"/>
      <c r="CK70" s="898"/>
      <c r="CL70" s="899"/>
      <c r="CM70" s="897"/>
      <c r="CN70" s="898"/>
      <c r="CO70" s="898"/>
      <c r="CP70" s="898"/>
      <c r="CQ70" s="899"/>
      <c r="CR70" s="897"/>
      <c r="CS70" s="898"/>
      <c r="CT70" s="898"/>
      <c r="CU70" s="898"/>
      <c r="CV70" s="899"/>
      <c r="CW70" s="897"/>
      <c r="CX70" s="898"/>
      <c r="CY70" s="898"/>
      <c r="CZ70" s="898"/>
      <c r="DA70" s="899"/>
      <c r="DB70" s="897"/>
      <c r="DC70" s="898"/>
      <c r="DD70" s="898"/>
      <c r="DE70" s="898"/>
      <c r="DF70" s="899"/>
      <c r="DG70" s="897"/>
      <c r="DH70" s="898"/>
      <c r="DI70" s="898"/>
      <c r="DJ70" s="898"/>
      <c r="DK70" s="899"/>
      <c r="DL70" s="897"/>
      <c r="DM70" s="898"/>
      <c r="DN70" s="898"/>
      <c r="DO70" s="898"/>
      <c r="DP70" s="899"/>
      <c r="DQ70" s="897"/>
      <c r="DR70" s="898"/>
      <c r="DS70" s="898"/>
      <c r="DT70" s="898"/>
      <c r="DU70" s="899"/>
      <c r="DV70" s="894"/>
      <c r="DW70" s="895"/>
      <c r="DX70" s="895"/>
      <c r="DY70" s="895"/>
      <c r="DZ70" s="896"/>
      <c r="EA70" s="221"/>
    </row>
    <row r="71" spans="1:131" ht="26.25" customHeight="1" x14ac:dyDescent="0.25">
      <c r="A71" s="229">
        <v>4</v>
      </c>
      <c r="B71" s="908" t="s">
        <v>583</v>
      </c>
      <c r="C71" s="909"/>
      <c r="D71" s="909"/>
      <c r="E71" s="909"/>
      <c r="F71" s="909"/>
      <c r="G71" s="909"/>
      <c r="H71" s="909"/>
      <c r="I71" s="909"/>
      <c r="J71" s="909"/>
      <c r="K71" s="909"/>
      <c r="L71" s="909"/>
      <c r="M71" s="909"/>
      <c r="N71" s="909"/>
      <c r="O71" s="909"/>
      <c r="P71" s="910"/>
      <c r="Q71" s="911">
        <v>225</v>
      </c>
      <c r="R71" s="865"/>
      <c r="S71" s="865"/>
      <c r="T71" s="865"/>
      <c r="U71" s="865"/>
      <c r="V71" s="865">
        <v>224</v>
      </c>
      <c r="W71" s="865"/>
      <c r="X71" s="865"/>
      <c r="Y71" s="865"/>
      <c r="Z71" s="865"/>
      <c r="AA71" s="865">
        <v>1</v>
      </c>
      <c r="AB71" s="865"/>
      <c r="AC71" s="865"/>
      <c r="AD71" s="865"/>
      <c r="AE71" s="865"/>
      <c r="AF71" s="865">
        <v>515</v>
      </c>
      <c r="AG71" s="865"/>
      <c r="AH71" s="865"/>
      <c r="AI71" s="865"/>
      <c r="AJ71" s="865"/>
      <c r="AK71" s="865">
        <v>69</v>
      </c>
      <c r="AL71" s="865"/>
      <c r="AM71" s="865"/>
      <c r="AN71" s="865"/>
      <c r="AO71" s="865"/>
      <c r="AP71" s="865">
        <v>1097</v>
      </c>
      <c r="AQ71" s="865"/>
      <c r="AR71" s="865"/>
      <c r="AS71" s="865"/>
      <c r="AT71" s="865"/>
      <c r="AU71" s="865">
        <v>366</v>
      </c>
      <c r="AV71" s="865"/>
      <c r="AW71" s="865"/>
      <c r="AX71" s="865"/>
      <c r="AY71" s="865"/>
      <c r="AZ71" s="867"/>
      <c r="BA71" s="867"/>
      <c r="BB71" s="867"/>
      <c r="BC71" s="867"/>
      <c r="BD71" s="868"/>
      <c r="BE71" s="232"/>
      <c r="BF71" s="232"/>
      <c r="BG71" s="232"/>
      <c r="BH71" s="232"/>
      <c r="BI71" s="232"/>
      <c r="BJ71" s="232"/>
      <c r="BK71" s="232"/>
      <c r="BL71" s="232"/>
      <c r="BM71" s="232"/>
      <c r="BN71" s="232"/>
      <c r="BO71" s="232"/>
      <c r="BP71" s="232"/>
      <c r="BQ71" s="229">
        <v>65</v>
      </c>
      <c r="BR71" s="234"/>
      <c r="BS71" s="894"/>
      <c r="BT71" s="895"/>
      <c r="BU71" s="895"/>
      <c r="BV71" s="895"/>
      <c r="BW71" s="895"/>
      <c r="BX71" s="895"/>
      <c r="BY71" s="895"/>
      <c r="BZ71" s="895"/>
      <c r="CA71" s="895"/>
      <c r="CB71" s="895"/>
      <c r="CC71" s="895"/>
      <c r="CD71" s="895"/>
      <c r="CE71" s="895"/>
      <c r="CF71" s="895"/>
      <c r="CG71" s="900"/>
      <c r="CH71" s="897"/>
      <c r="CI71" s="898"/>
      <c r="CJ71" s="898"/>
      <c r="CK71" s="898"/>
      <c r="CL71" s="899"/>
      <c r="CM71" s="897"/>
      <c r="CN71" s="898"/>
      <c r="CO71" s="898"/>
      <c r="CP71" s="898"/>
      <c r="CQ71" s="899"/>
      <c r="CR71" s="897"/>
      <c r="CS71" s="898"/>
      <c r="CT71" s="898"/>
      <c r="CU71" s="898"/>
      <c r="CV71" s="899"/>
      <c r="CW71" s="897"/>
      <c r="CX71" s="898"/>
      <c r="CY71" s="898"/>
      <c r="CZ71" s="898"/>
      <c r="DA71" s="899"/>
      <c r="DB71" s="897"/>
      <c r="DC71" s="898"/>
      <c r="DD71" s="898"/>
      <c r="DE71" s="898"/>
      <c r="DF71" s="899"/>
      <c r="DG71" s="897"/>
      <c r="DH71" s="898"/>
      <c r="DI71" s="898"/>
      <c r="DJ71" s="898"/>
      <c r="DK71" s="899"/>
      <c r="DL71" s="897"/>
      <c r="DM71" s="898"/>
      <c r="DN71" s="898"/>
      <c r="DO71" s="898"/>
      <c r="DP71" s="899"/>
      <c r="DQ71" s="897"/>
      <c r="DR71" s="898"/>
      <c r="DS71" s="898"/>
      <c r="DT71" s="898"/>
      <c r="DU71" s="899"/>
      <c r="DV71" s="894"/>
      <c r="DW71" s="895"/>
      <c r="DX71" s="895"/>
      <c r="DY71" s="895"/>
      <c r="DZ71" s="896"/>
      <c r="EA71" s="221"/>
    </row>
    <row r="72" spans="1:131" ht="26.25" customHeight="1" x14ac:dyDescent="0.25">
      <c r="A72" s="229">
        <v>5</v>
      </c>
      <c r="B72" s="908" t="s">
        <v>584</v>
      </c>
      <c r="C72" s="909"/>
      <c r="D72" s="909"/>
      <c r="E72" s="909"/>
      <c r="F72" s="909"/>
      <c r="G72" s="909"/>
      <c r="H72" s="909"/>
      <c r="I72" s="909"/>
      <c r="J72" s="909"/>
      <c r="K72" s="909"/>
      <c r="L72" s="909"/>
      <c r="M72" s="909"/>
      <c r="N72" s="909"/>
      <c r="O72" s="909"/>
      <c r="P72" s="910"/>
      <c r="Q72" s="911">
        <v>808</v>
      </c>
      <c r="R72" s="865"/>
      <c r="S72" s="865"/>
      <c r="T72" s="865"/>
      <c r="U72" s="865"/>
      <c r="V72" s="865">
        <v>739</v>
      </c>
      <c r="W72" s="865"/>
      <c r="X72" s="865"/>
      <c r="Y72" s="865"/>
      <c r="Z72" s="865"/>
      <c r="AA72" s="865">
        <v>69</v>
      </c>
      <c r="AB72" s="865"/>
      <c r="AC72" s="865"/>
      <c r="AD72" s="865"/>
      <c r="AE72" s="865"/>
      <c r="AF72" s="865">
        <v>69</v>
      </c>
      <c r="AG72" s="865"/>
      <c r="AH72" s="865"/>
      <c r="AI72" s="865"/>
      <c r="AJ72" s="865"/>
      <c r="AK72" s="865">
        <v>267</v>
      </c>
      <c r="AL72" s="865"/>
      <c r="AM72" s="865"/>
      <c r="AN72" s="865"/>
      <c r="AO72" s="865"/>
      <c r="AP72" s="865" t="s">
        <v>579</v>
      </c>
      <c r="AQ72" s="865"/>
      <c r="AR72" s="865"/>
      <c r="AS72" s="865"/>
      <c r="AT72" s="865"/>
      <c r="AU72" s="865" t="s">
        <v>579</v>
      </c>
      <c r="AV72" s="865"/>
      <c r="AW72" s="865"/>
      <c r="AX72" s="865"/>
      <c r="AY72" s="865"/>
      <c r="AZ72" s="867"/>
      <c r="BA72" s="867"/>
      <c r="BB72" s="867"/>
      <c r="BC72" s="867"/>
      <c r="BD72" s="868"/>
      <c r="BE72" s="232"/>
      <c r="BF72" s="232"/>
      <c r="BG72" s="232"/>
      <c r="BH72" s="232"/>
      <c r="BI72" s="232"/>
      <c r="BJ72" s="232"/>
      <c r="BK72" s="232"/>
      <c r="BL72" s="232"/>
      <c r="BM72" s="232"/>
      <c r="BN72" s="232"/>
      <c r="BO72" s="232"/>
      <c r="BP72" s="232"/>
      <c r="BQ72" s="229">
        <v>66</v>
      </c>
      <c r="BR72" s="234"/>
      <c r="BS72" s="894"/>
      <c r="BT72" s="895"/>
      <c r="BU72" s="895"/>
      <c r="BV72" s="895"/>
      <c r="BW72" s="895"/>
      <c r="BX72" s="895"/>
      <c r="BY72" s="895"/>
      <c r="BZ72" s="895"/>
      <c r="CA72" s="895"/>
      <c r="CB72" s="895"/>
      <c r="CC72" s="895"/>
      <c r="CD72" s="895"/>
      <c r="CE72" s="895"/>
      <c r="CF72" s="895"/>
      <c r="CG72" s="900"/>
      <c r="CH72" s="897"/>
      <c r="CI72" s="898"/>
      <c r="CJ72" s="898"/>
      <c r="CK72" s="898"/>
      <c r="CL72" s="899"/>
      <c r="CM72" s="897"/>
      <c r="CN72" s="898"/>
      <c r="CO72" s="898"/>
      <c r="CP72" s="898"/>
      <c r="CQ72" s="899"/>
      <c r="CR72" s="897"/>
      <c r="CS72" s="898"/>
      <c r="CT72" s="898"/>
      <c r="CU72" s="898"/>
      <c r="CV72" s="899"/>
      <c r="CW72" s="897"/>
      <c r="CX72" s="898"/>
      <c r="CY72" s="898"/>
      <c r="CZ72" s="898"/>
      <c r="DA72" s="899"/>
      <c r="DB72" s="897"/>
      <c r="DC72" s="898"/>
      <c r="DD72" s="898"/>
      <c r="DE72" s="898"/>
      <c r="DF72" s="899"/>
      <c r="DG72" s="897"/>
      <c r="DH72" s="898"/>
      <c r="DI72" s="898"/>
      <c r="DJ72" s="898"/>
      <c r="DK72" s="899"/>
      <c r="DL72" s="897"/>
      <c r="DM72" s="898"/>
      <c r="DN72" s="898"/>
      <c r="DO72" s="898"/>
      <c r="DP72" s="899"/>
      <c r="DQ72" s="897"/>
      <c r="DR72" s="898"/>
      <c r="DS72" s="898"/>
      <c r="DT72" s="898"/>
      <c r="DU72" s="899"/>
      <c r="DV72" s="894"/>
      <c r="DW72" s="895"/>
      <c r="DX72" s="895"/>
      <c r="DY72" s="895"/>
      <c r="DZ72" s="896"/>
      <c r="EA72" s="221"/>
    </row>
    <row r="73" spans="1:131" ht="26.25" customHeight="1" x14ac:dyDescent="0.25">
      <c r="A73" s="229">
        <v>6</v>
      </c>
      <c r="B73" s="908" t="s">
        <v>585</v>
      </c>
      <c r="C73" s="909"/>
      <c r="D73" s="909"/>
      <c r="E73" s="909"/>
      <c r="F73" s="909"/>
      <c r="G73" s="909"/>
      <c r="H73" s="909"/>
      <c r="I73" s="909"/>
      <c r="J73" s="909"/>
      <c r="K73" s="909"/>
      <c r="L73" s="909"/>
      <c r="M73" s="909"/>
      <c r="N73" s="909"/>
      <c r="O73" s="909"/>
      <c r="P73" s="910"/>
      <c r="Q73" s="911">
        <v>6241</v>
      </c>
      <c r="R73" s="865"/>
      <c r="S73" s="865"/>
      <c r="T73" s="865"/>
      <c r="U73" s="865"/>
      <c r="V73" s="865">
        <v>5806</v>
      </c>
      <c r="W73" s="865"/>
      <c r="X73" s="865"/>
      <c r="Y73" s="865"/>
      <c r="Z73" s="865"/>
      <c r="AA73" s="865">
        <v>435</v>
      </c>
      <c r="AB73" s="865"/>
      <c r="AC73" s="865"/>
      <c r="AD73" s="865"/>
      <c r="AE73" s="865"/>
      <c r="AF73" s="865">
        <v>435</v>
      </c>
      <c r="AG73" s="865"/>
      <c r="AH73" s="865"/>
      <c r="AI73" s="865"/>
      <c r="AJ73" s="865"/>
      <c r="AK73" s="865" t="s">
        <v>579</v>
      </c>
      <c r="AL73" s="865"/>
      <c r="AM73" s="865"/>
      <c r="AN73" s="865"/>
      <c r="AO73" s="865"/>
      <c r="AP73" s="865" t="s">
        <v>579</v>
      </c>
      <c r="AQ73" s="865"/>
      <c r="AR73" s="865"/>
      <c r="AS73" s="865"/>
      <c r="AT73" s="865"/>
      <c r="AU73" s="865" t="s">
        <v>579</v>
      </c>
      <c r="AV73" s="865"/>
      <c r="AW73" s="865"/>
      <c r="AX73" s="865"/>
      <c r="AY73" s="865"/>
      <c r="AZ73" s="867"/>
      <c r="BA73" s="867"/>
      <c r="BB73" s="867"/>
      <c r="BC73" s="867"/>
      <c r="BD73" s="868"/>
      <c r="BE73" s="232"/>
      <c r="BF73" s="232"/>
      <c r="BG73" s="232"/>
      <c r="BH73" s="232"/>
      <c r="BI73" s="232"/>
      <c r="BJ73" s="232"/>
      <c r="BK73" s="232"/>
      <c r="BL73" s="232"/>
      <c r="BM73" s="232"/>
      <c r="BN73" s="232"/>
      <c r="BO73" s="232"/>
      <c r="BP73" s="232"/>
      <c r="BQ73" s="229">
        <v>67</v>
      </c>
      <c r="BR73" s="234"/>
      <c r="BS73" s="894"/>
      <c r="BT73" s="895"/>
      <c r="BU73" s="895"/>
      <c r="BV73" s="895"/>
      <c r="BW73" s="895"/>
      <c r="BX73" s="895"/>
      <c r="BY73" s="895"/>
      <c r="BZ73" s="895"/>
      <c r="CA73" s="895"/>
      <c r="CB73" s="895"/>
      <c r="CC73" s="895"/>
      <c r="CD73" s="895"/>
      <c r="CE73" s="895"/>
      <c r="CF73" s="895"/>
      <c r="CG73" s="900"/>
      <c r="CH73" s="897"/>
      <c r="CI73" s="898"/>
      <c r="CJ73" s="898"/>
      <c r="CK73" s="898"/>
      <c r="CL73" s="899"/>
      <c r="CM73" s="897"/>
      <c r="CN73" s="898"/>
      <c r="CO73" s="898"/>
      <c r="CP73" s="898"/>
      <c r="CQ73" s="899"/>
      <c r="CR73" s="897"/>
      <c r="CS73" s="898"/>
      <c r="CT73" s="898"/>
      <c r="CU73" s="898"/>
      <c r="CV73" s="899"/>
      <c r="CW73" s="897"/>
      <c r="CX73" s="898"/>
      <c r="CY73" s="898"/>
      <c r="CZ73" s="898"/>
      <c r="DA73" s="899"/>
      <c r="DB73" s="897"/>
      <c r="DC73" s="898"/>
      <c r="DD73" s="898"/>
      <c r="DE73" s="898"/>
      <c r="DF73" s="899"/>
      <c r="DG73" s="897"/>
      <c r="DH73" s="898"/>
      <c r="DI73" s="898"/>
      <c r="DJ73" s="898"/>
      <c r="DK73" s="899"/>
      <c r="DL73" s="897"/>
      <c r="DM73" s="898"/>
      <c r="DN73" s="898"/>
      <c r="DO73" s="898"/>
      <c r="DP73" s="899"/>
      <c r="DQ73" s="897"/>
      <c r="DR73" s="898"/>
      <c r="DS73" s="898"/>
      <c r="DT73" s="898"/>
      <c r="DU73" s="899"/>
      <c r="DV73" s="894"/>
      <c r="DW73" s="895"/>
      <c r="DX73" s="895"/>
      <c r="DY73" s="895"/>
      <c r="DZ73" s="896"/>
      <c r="EA73" s="221"/>
    </row>
    <row r="74" spans="1:131" ht="26.25" customHeight="1" x14ac:dyDescent="0.25">
      <c r="A74" s="229">
        <v>7</v>
      </c>
      <c r="B74" s="908" t="s">
        <v>586</v>
      </c>
      <c r="C74" s="909"/>
      <c r="D74" s="909"/>
      <c r="E74" s="909"/>
      <c r="F74" s="909"/>
      <c r="G74" s="909"/>
      <c r="H74" s="909"/>
      <c r="I74" s="909"/>
      <c r="J74" s="909"/>
      <c r="K74" s="909"/>
      <c r="L74" s="909"/>
      <c r="M74" s="909"/>
      <c r="N74" s="909"/>
      <c r="O74" s="909"/>
      <c r="P74" s="910"/>
      <c r="Q74" s="911">
        <v>1598</v>
      </c>
      <c r="R74" s="865"/>
      <c r="S74" s="865"/>
      <c r="T74" s="865"/>
      <c r="U74" s="865"/>
      <c r="V74" s="865">
        <v>1591</v>
      </c>
      <c r="W74" s="865"/>
      <c r="X74" s="865"/>
      <c r="Y74" s="865"/>
      <c r="Z74" s="865"/>
      <c r="AA74" s="865">
        <v>7</v>
      </c>
      <c r="AB74" s="865"/>
      <c r="AC74" s="865"/>
      <c r="AD74" s="865"/>
      <c r="AE74" s="865"/>
      <c r="AF74" s="865">
        <v>7</v>
      </c>
      <c r="AG74" s="865"/>
      <c r="AH74" s="865"/>
      <c r="AI74" s="865"/>
      <c r="AJ74" s="865"/>
      <c r="AK74" s="865">
        <v>42</v>
      </c>
      <c r="AL74" s="865"/>
      <c r="AM74" s="865"/>
      <c r="AN74" s="865"/>
      <c r="AO74" s="865"/>
      <c r="AP74" s="865" t="s">
        <v>579</v>
      </c>
      <c r="AQ74" s="865"/>
      <c r="AR74" s="865"/>
      <c r="AS74" s="865"/>
      <c r="AT74" s="865"/>
      <c r="AU74" s="865" t="s">
        <v>579</v>
      </c>
      <c r="AV74" s="865"/>
      <c r="AW74" s="865"/>
      <c r="AX74" s="865"/>
      <c r="AY74" s="865"/>
      <c r="AZ74" s="867"/>
      <c r="BA74" s="867"/>
      <c r="BB74" s="867"/>
      <c r="BC74" s="867"/>
      <c r="BD74" s="868"/>
      <c r="BE74" s="232"/>
      <c r="BF74" s="232"/>
      <c r="BG74" s="232"/>
      <c r="BH74" s="232"/>
      <c r="BI74" s="232"/>
      <c r="BJ74" s="232"/>
      <c r="BK74" s="232"/>
      <c r="BL74" s="232"/>
      <c r="BM74" s="232"/>
      <c r="BN74" s="232"/>
      <c r="BO74" s="232"/>
      <c r="BP74" s="232"/>
      <c r="BQ74" s="229">
        <v>68</v>
      </c>
      <c r="BR74" s="234"/>
      <c r="BS74" s="894"/>
      <c r="BT74" s="895"/>
      <c r="BU74" s="895"/>
      <c r="BV74" s="895"/>
      <c r="BW74" s="895"/>
      <c r="BX74" s="895"/>
      <c r="BY74" s="895"/>
      <c r="BZ74" s="895"/>
      <c r="CA74" s="895"/>
      <c r="CB74" s="895"/>
      <c r="CC74" s="895"/>
      <c r="CD74" s="895"/>
      <c r="CE74" s="895"/>
      <c r="CF74" s="895"/>
      <c r="CG74" s="900"/>
      <c r="CH74" s="897"/>
      <c r="CI74" s="898"/>
      <c r="CJ74" s="898"/>
      <c r="CK74" s="898"/>
      <c r="CL74" s="899"/>
      <c r="CM74" s="897"/>
      <c r="CN74" s="898"/>
      <c r="CO74" s="898"/>
      <c r="CP74" s="898"/>
      <c r="CQ74" s="899"/>
      <c r="CR74" s="897"/>
      <c r="CS74" s="898"/>
      <c r="CT74" s="898"/>
      <c r="CU74" s="898"/>
      <c r="CV74" s="899"/>
      <c r="CW74" s="897"/>
      <c r="CX74" s="898"/>
      <c r="CY74" s="898"/>
      <c r="CZ74" s="898"/>
      <c r="DA74" s="899"/>
      <c r="DB74" s="897"/>
      <c r="DC74" s="898"/>
      <c r="DD74" s="898"/>
      <c r="DE74" s="898"/>
      <c r="DF74" s="899"/>
      <c r="DG74" s="897"/>
      <c r="DH74" s="898"/>
      <c r="DI74" s="898"/>
      <c r="DJ74" s="898"/>
      <c r="DK74" s="899"/>
      <c r="DL74" s="897"/>
      <c r="DM74" s="898"/>
      <c r="DN74" s="898"/>
      <c r="DO74" s="898"/>
      <c r="DP74" s="899"/>
      <c r="DQ74" s="897"/>
      <c r="DR74" s="898"/>
      <c r="DS74" s="898"/>
      <c r="DT74" s="898"/>
      <c r="DU74" s="899"/>
      <c r="DV74" s="894"/>
      <c r="DW74" s="895"/>
      <c r="DX74" s="895"/>
      <c r="DY74" s="895"/>
      <c r="DZ74" s="896"/>
      <c r="EA74" s="221"/>
    </row>
    <row r="75" spans="1:131" ht="26.25" customHeight="1" x14ac:dyDescent="0.25">
      <c r="A75" s="229">
        <v>8</v>
      </c>
      <c r="B75" s="908" t="s">
        <v>587</v>
      </c>
      <c r="C75" s="909"/>
      <c r="D75" s="909"/>
      <c r="E75" s="909"/>
      <c r="F75" s="909"/>
      <c r="G75" s="909"/>
      <c r="H75" s="909"/>
      <c r="I75" s="909"/>
      <c r="J75" s="909"/>
      <c r="K75" s="909"/>
      <c r="L75" s="909"/>
      <c r="M75" s="909"/>
      <c r="N75" s="909"/>
      <c r="O75" s="909"/>
      <c r="P75" s="910"/>
      <c r="Q75" s="912">
        <v>8</v>
      </c>
      <c r="R75" s="913"/>
      <c r="S75" s="913"/>
      <c r="T75" s="913"/>
      <c r="U75" s="869"/>
      <c r="V75" s="914">
        <v>7</v>
      </c>
      <c r="W75" s="913"/>
      <c r="X75" s="913"/>
      <c r="Y75" s="913"/>
      <c r="Z75" s="869"/>
      <c r="AA75" s="914">
        <v>1</v>
      </c>
      <c r="AB75" s="913"/>
      <c r="AC75" s="913"/>
      <c r="AD75" s="913"/>
      <c r="AE75" s="869"/>
      <c r="AF75" s="914">
        <v>1</v>
      </c>
      <c r="AG75" s="913"/>
      <c r="AH75" s="913"/>
      <c r="AI75" s="913"/>
      <c r="AJ75" s="869"/>
      <c r="AK75" s="914">
        <v>5</v>
      </c>
      <c r="AL75" s="913"/>
      <c r="AM75" s="913"/>
      <c r="AN75" s="913"/>
      <c r="AO75" s="869"/>
      <c r="AP75" s="865" t="s">
        <v>579</v>
      </c>
      <c r="AQ75" s="865"/>
      <c r="AR75" s="865"/>
      <c r="AS75" s="865"/>
      <c r="AT75" s="865"/>
      <c r="AU75" s="865" t="s">
        <v>579</v>
      </c>
      <c r="AV75" s="865"/>
      <c r="AW75" s="865"/>
      <c r="AX75" s="865"/>
      <c r="AY75" s="865"/>
      <c r="AZ75" s="867"/>
      <c r="BA75" s="867"/>
      <c r="BB75" s="867"/>
      <c r="BC75" s="867"/>
      <c r="BD75" s="868"/>
      <c r="BE75" s="232"/>
      <c r="BF75" s="232"/>
      <c r="BG75" s="232"/>
      <c r="BH75" s="232"/>
      <c r="BI75" s="232"/>
      <c r="BJ75" s="232"/>
      <c r="BK75" s="232"/>
      <c r="BL75" s="232"/>
      <c r="BM75" s="232"/>
      <c r="BN75" s="232"/>
      <c r="BO75" s="232"/>
      <c r="BP75" s="232"/>
      <c r="BQ75" s="229">
        <v>69</v>
      </c>
      <c r="BR75" s="234"/>
      <c r="BS75" s="894"/>
      <c r="BT75" s="895"/>
      <c r="BU75" s="895"/>
      <c r="BV75" s="895"/>
      <c r="BW75" s="895"/>
      <c r="BX75" s="895"/>
      <c r="BY75" s="895"/>
      <c r="BZ75" s="895"/>
      <c r="CA75" s="895"/>
      <c r="CB75" s="895"/>
      <c r="CC75" s="895"/>
      <c r="CD75" s="895"/>
      <c r="CE75" s="895"/>
      <c r="CF75" s="895"/>
      <c r="CG75" s="900"/>
      <c r="CH75" s="897"/>
      <c r="CI75" s="898"/>
      <c r="CJ75" s="898"/>
      <c r="CK75" s="898"/>
      <c r="CL75" s="899"/>
      <c r="CM75" s="897"/>
      <c r="CN75" s="898"/>
      <c r="CO75" s="898"/>
      <c r="CP75" s="898"/>
      <c r="CQ75" s="899"/>
      <c r="CR75" s="897"/>
      <c r="CS75" s="898"/>
      <c r="CT75" s="898"/>
      <c r="CU75" s="898"/>
      <c r="CV75" s="899"/>
      <c r="CW75" s="897"/>
      <c r="CX75" s="898"/>
      <c r="CY75" s="898"/>
      <c r="CZ75" s="898"/>
      <c r="DA75" s="899"/>
      <c r="DB75" s="897"/>
      <c r="DC75" s="898"/>
      <c r="DD75" s="898"/>
      <c r="DE75" s="898"/>
      <c r="DF75" s="899"/>
      <c r="DG75" s="897"/>
      <c r="DH75" s="898"/>
      <c r="DI75" s="898"/>
      <c r="DJ75" s="898"/>
      <c r="DK75" s="899"/>
      <c r="DL75" s="897"/>
      <c r="DM75" s="898"/>
      <c r="DN75" s="898"/>
      <c r="DO75" s="898"/>
      <c r="DP75" s="899"/>
      <c r="DQ75" s="897"/>
      <c r="DR75" s="898"/>
      <c r="DS75" s="898"/>
      <c r="DT75" s="898"/>
      <c r="DU75" s="899"/>
      <c r="DV75" s="894"/>
      <c r="DW75" s="895"/>
      <c r="DX75" s="895"/>
      <c r="DY75" s="895"/>
      <c r="DZ75" s="896"/>
      <c r="EA75" s="221"/>
    </row>
    <row r="76" spans="1:131" ht="26.25" customHeight="1" x14ac:dyDescent="0.25">
      <c r="A76" s="229">
        <v>9</v>
      </c>
      <c r="B76" s="908" t="s">
        <v>588</v>
      </c>
      <c r="C76" s="909"/>
      <c r="D76" s="909"/>
      <c r="E76" s="909"/>
      <c r="F76" s="909"/>
      <c r="G76" s="909"/>
      <c r="H76" s="909"/>
      <c r="I76" s="909"/>
      <c r="J76" s="909"/>
      <c r="K76" s="909"/>
      <c r="L76" s="909"/>
      <c r="M76" s="909"/>
      <c r="N76" s="909"/>
      <c r="O76" s="909"/>
      <c r="P76" s="910"/>
      <c r="Q76" s="912">
        <v>18</v>
      </c>
      <c r="R76" s="913"/>
      <c r="S76" s="913"/>
      <c r="T76" s="913"/>
      <c r="U76" s="869"/>
      <c r="V76" s="914">
        <v>16</v>
      </c>
      <c r="W76" s="913"/>
      <c r="X76" s="913"/>
      <c r="Y76" s="913"/>
      <c r="Z76" s="869"/>
      <c r="AA76" s="914">
        <v>2</v>
      </c>
      <c r="AB76" s="913"/>
      <c r="AC76" s="913"/>
      <c r="AD76" s="913"/>
      <c r="AE76" s="869"/>
      <c r="AF76" s="914">
        <v>2</v>
      </c>
      <c r="AG76" s="913"/>
      <c r="AH76" s="913"/>
      <c r="AI76" s="913"/>
      <c r="AJ76" s="869"/>
      <c r="AK76" s="914">
        <v>5</v>
      </c>
      <c r="AL76" s="913"/>
      <c r="AM76" s="913"/>
      <c r="AN76" s="913"/>
      <c r="AO76" s="869"/>
      <c r="AP76" s="865" t="s">
        <v>579</v>
      </c>
      <c r="AQ76" s="865"/>
      <c r="AR76" s="865"/>
      <c r="AS76" s="865"/>
      <c r="AT76" s="865"/>
      <c r="AU76" s="865" t="s">
        <v>579</v>
      </c>
      <c r="AV76" s="865"/>
      <c r="AW76" s="865"/>
      <c r="AX76" s="865"/>
      <c r="AY76" s="865"/>
      <c r="AZ76" s="867"/>
      <c r="BA76" s="867"/>
      <c r="BB76" s="867"/>
      <c r="BC76" s="867"/>
      <c r="BD76" s="868"/>
      <c r="BE76" s="232"/>
      <c r="BF76" s="232"/>
      <c r="BG76" s="232"/>
      <c r="BH76" s="232"/>
      <c r="BI76" s="232"/>
      <c r="BJ76" s="232"/>
      <c r="BK76" s="232"/>
      <c r="BL76" s="232"/>
      <c r="BM76" s="232"/>
      <c r="BN76" s="232"/>
      <c r="BO76" s="232"/>
      <c r="BP76" s="232"/>
      <c r="BQ76" s="229">
        <v>70</v>
      </c>
      <c r="BR76" s="234"/>
      <c r="BS76" s="894"/>
      <c r="BT76" s="895"/>
      <c r="BU76" s="895"/>
      <c r="BV76" s="895"/>
      <c r="BW76" s="895"/>
      <c r="BX76" s="895"/>
      <c r="BY76" s="895"/>
      <c r="BZ76" s="895"/>
      <c r="CA76" s="895"/>
      <c r="CB76" s="895"/>
      <c r="CC76" s="895"/>
      <c r="CD76" s="895"/>
      <c r="CE76" s="895"/>
      <c r="CF76" s="895"/>
      <c r="CG76" s="900"/>
      <c r="CH76" s="897"/>
      <c r="CI76" s="898"/>
      <c r="CJ76" s="898"/>
      <c r="CK76" s="898"/>
      <c r="CL76" s="899"/>
      <c r="CM76" s="897"/>
      <c r="CN76" s="898"/>
      <c r="CO76" s="898"/>
      <c r="CP76" s="898"/>
      <c r="CQ76" s="899"/>
      <c r="CR76" s="897"/>
      <c r="CS76" s="898"/>
      <c r="CT76" s="898"/>
      <c r="CU76" s="898"/>
      <c r="CV76" s="899"/>
      <c r="CW76" s="897"/>
      <c r="CX76" s="898"/>
      <c r="CY76" s="898"/>
      <c r="CZ76" s="898"/>
      <c r="DA76" s="899"/>
      <c r="DB76" s="897"/>
      <c r="DC76" s="898"/>
      <c r="DD76" s="898"/>
      <c r="DE76" s="898"/>
      <c r="DF76" s="899"/>
      <c r="DG76" s="897"/>
      <c r="DH76" s="898"/>
      <c r="DI76" s="898"/>
      <c r="DJ76" s="898"/>
      <c r="DK76" s="899"/>
      <c r="DL76" s="897"/>
      <c r="DM76" s="898"/>
      <c r="DN76" s="898"/>
      <c r="DO76" s="898"/>
      <c r="DP76" s="899"/>
      <c r="DQ76" s="897"/>
      <c r="DR76" s="898"/>
      <c r="DS76" s="898"/>
      <c r="DT76" s="898"/>
      <c r="DU76" s="899"/>
      <c r="DV76" s="894"/>
      <c r="DW76" s="895"/>
      <c r="DX76" s="895"/>
      <c r="DY76" s="895"/>
      <c r="DZ76" s="896"/>
      <c r="EA76" s="221"/>
    </row>
    <row r="77" spans="1:131" ht="26.25" customHeight="1" x14ac:dyDescent="0.25">
      <c r="A77" s="229">
        <v>10</v>
      </c>
      <c r="B77" s="908" t="s">
        <v>589</v>
      </c>
      <c r="C77" s="909"/>
      <c r="D77" s="909"/>
      <c r="E77" s="909"/>
      <c r="F77" s="909"/>
      <c r="G77" s="909"/>
      <c r="H77" s="909"/>
      <c r="I77" s="909"/>
      <c r="J77" s="909"/>
      <c r="K77" s="909"/>
      <c r="L77" s="909"/>
      <c r="M77" s="909"/>
      <c r="N77" s="909"/>
      <c r="O77" s="909"/>
      <c r="P77" s="910"/>
      <c r="Q77" s="912">
        <v>1005</v>
      </c>
      <c r="R77" s="913"/>
      <c r="S77" s="913"/>
      <c r="T77" s="913"/>
      <c r="U77" s="869"/>
      <c r="V77" s="914">
        <v>973</v>
      </c>
      <c r="W77" s="913"/>
      <c r="X77" s="913"/>
      <c r="Y77" s="913"/>
      <c r="Z77" s="869"/>
      <c r="AA77" s="914">
        <v>32</v>
      </c>
      <c r="AB77" s="913"/>
      <c r="AC77" s="913"/>
      <c r="AD77" s="913"/>
      <c r="AE77" s="869"/>
      <c r="AF77" s="914">
        <v>32</v>
      </c>
      <c r="AG77" s="913"/>
      <c r="AH77" s="913"/>
      <c r="AI77" s="913"/>
      <c r="AJ77" s="869"/>
      <c r="AK77" s="914">
        <v>440</v>
      </c>
      <c r="AL77" s="913"/>
      <c r="AM77" s="913"/>
      <c r="AN77" s="913"/>
      <c r="AO77" s="869"/>
      <c r="AP77" s="865" t="s">
        <v>579</v>
      </c>
      <c r="AQ77" s="865"/>
      <c r="AR77" s="865"/>
      <c r="AS77" s="865"/>
      <c r="AT77" s="865"/>
      <c r="AU77" s="865" t="s">
        <v>579</v>
      </c>
      <c r="AV77" s="865"/>
      <c r="AW77" s="865"/>
      <c r="AX77" s="865"/>
      <c r="AY77" s="865"/>
      <c r="AZ77" s="867"/>
      <c r="BA77" s="867"/>
      <c r="BB77" s="867"/>
      <c r="BC77" s="867"/>
      <c r="BD77" s="868"/>
      <c r="BE77" s="232"/>
      <c r="BF77" s="232"/>
      <c r="BG77" s="232"/>
      <c r="BH77" s="232"/>
      <c r="BI77" s="232"/>
      <c r="BJ77" s="232"/>
      <c r="BK77" s="232"/>
      <c r="BL77" s="232"/>
      <c r="BM77" s="232"/>
      <c r="BN77" s="232"/>
      <c r="BO77" s="232"/>
      <c r="BP77" s="232"/>
      <c r="BQ77" s="229">
        <v>71</v>
      </c>
      <c r="BR77" s="234"/>
      <c r="BS77" s="894"/>
      <c r="BT77" s="895"/>
      <c r="BU77" s="895"/>
      <c r="BV77" s="895"/>
      <c r="BW77" s="895"/>
      <c r="BX77" s="895"/>
      <c r="BY77" s="895"/>
      <c r="BZ77" s="895"/>
      <c r="CA77" s="895"/>
      <c r="CB77" s="895"/>
      <c r="CC77" s="895"/>
      <c r="CD77" s="895"/>
      <c r="CE77" s="895"/>
      <c r="CF77" s="895"/>
      <c r="CG77" s="900"/>
      <c r="CH77" s="897"/>
      <c r="CI77" s="898"/>
      <c r="CJ77" s="898"/>
      <c r="CK77" s="898"/>
      <c r="CL77" s="899"/>
      <c r="CM77" s="897"/>
      <c r="CN77" s="898"/>
      <c r="CO77" s="898"/>
      <c r="CP77" s="898"/>
      <c r="CQ77" s="899"/>
      <c r="CR77" s="897"/>
      <c r="CS77" s="898"/>
      <c r="CT77" s="898"/>
      <c r="CU77" s="898"/>
      <c r="CV77" s="899"/>
      <c r="CW77" s="897"/>
      <c r="CX77" s="898"/>
      <c r="CY77" s="898"/>
      <c r="CZ77" s="898"/>
      <c r="DA77" s="899"/>
      <c r="DB77" s="897"/>
      <c r="DC77" s="898"/>
      <c r="DD77" s="898"/>
      <c r="DE77" s="898"/>
      <c r="DF77" s="899"/>
      <c r="DG77" s="897"/>
      <c r="DH77" s="898"/>
      <c r="DI77" s="898"/>
      <c r="DJ77" s="898"/>
      <c r="DK77" s="899"/>
      <c r="DL77" s="897"/>
      <c r="DM77" s="898"/>
      <c r="DN77" s="898"/>
      <c r="DO77" s="898"/>
      <c r="DP77" s="899"/>
      <c r="DQ77" s="897"/>
      <c r="DR77" s="898"/>
      <c r="DS77" s="898"/>
      <c r="DT77" s="898"/>
      <c r="DU77" s="899"/>
      <c r="DV77" s="894"/>
      <c r="DW77" s="895"/>
      <c r="DX77" s="895"/>
      <c r="DY77" s="895"/>
      <c r="DZ77" s="896"/>
      <c r="EA77" s="221"/>
    </row>
    <row r="78" spans="1:131" ht="26.25" customHeight="1" x14ac:dyDescent="0.25">
      <c r="A78" s="229">
        <v>11</v>
      </c>
      <c r="B78" s="908" t="s">
        <v>590</v>
      </c>
      <c r="C78" s="909"/>
      <c r="D78" s="909"/>
      <c r="E78" s="909"/>
      <c r="F78" s="909"/>
      <c r="G78" s="909"/>
      <c r="H78" s="909"/>
      <c r="I78" s="909"/>
      <c r="J78" s="909"/>
      <c r="K78" s="909"/>
      <c r="L78" s="909"/>
      <c r="M78" s="909"/>
      <c r="N78" s="909"/>
      <c r="O78" s="909"/>
      <c r="P78" s="910"/>
      <c r="Q78" s="911">
        <v>1041</v>
      </c>
      <c r="R78" s="865"/>
      <c r="S78" s="865"/>
      <c r="T78" s="865"/>
      <c r="U78" s="865"/>
      <c r="V78" s="865">
        <v>976</v>
      </c>
      <c r="W78" s="865"/>
      <c r="X78" s="865"/>
      <c r="Y78" s="865"/>
      <c r="Z78" s="865"/>
      <c r="AA78" s="865">
        <v>66</v>
      </c>
      <c r="AB78" s="865"/>
      <c r="AC78" s="865"/>
      <c r="AD78" s="865"/>
      <c r="AE78" s="865"/>
      <c r="AF78" s="865">
        <v>66</v>
      </c>
      <c r="AG78" s="865"/>
      <c r="AH78" s="865"/>
      <c r="AI78" s="865"/>
      <c r="AJ78" s="865"/>
      <c r="AK78" s="865" t="s">
        <v>579</v>
      </c>
      <c r="AL78" s="865"/>
      <c r="AM78" s="865"/>
      <c r="AN78" s="865"/>
      <c r="AO78" s="865"/>
      <c r="AP78" s="865" t="s">
        <v>579</v>
      </c>
      <c r="AQ78" s="865"/>
      <c r="AR78" s="865"/>
      <c r="AS78" s="865"/>
      <c r="AT78" s="865"/>
      <c r="AU78" s="865" t="s">
        <v>579</v>
      </c>
      <c r="AV78" s="865"/>
      <c r="AW78" s="865"/>
      <c r="AX78" s="865"/>
      <c r="AY78" s="865"/>
      <c r="AZ78" s="867"/>
      <c r="BA78" s="867"/>
      <c r="BB78" s="867"/>
      <c r="BC78" s="867"/>
      <c r="BD78" s="868"/>
      <c r="BE78" s="232"/>
      <c r="BF78" s="232"/>
      <c r="BG78" s="232"/>
      <c r="BH78" s="232"/>
      <c r="BI78" s="232"/>
      <c r="BJ78" s="221"/>
      <c r="BK78" s="221"/>
      <c r="BL78" s="221"/>
      <c r="BM78" s="221"/>
      <c r="BN78" s="221"/>
      <c r="BO78" s="232"/>
      <c r="BP78" s="232"/>
      <c r="BQ78" s="229">
        <v>72</v>
      </c>
      <c r="BR78" s="234"/>
      <c r="BS78" s="894"/>
      <c r="BT78" s="895"/>
      <c r="BU78" s="895"/>
      <c r="BV78" s="895"/>
      <c r="BW78" s="895"/>
      <c r="BX78" s="895"/>
      <c r="BY78" s="895"/>
      <c r="BZ78" s="895"/>
      <c r="CA78" s="895"/>
      <c r="CB78" s="895"/>
      <c r="CC78" s="895"/>
      <c r="CD78" s="895"/>
      <c r="CE78" s="895"/>
      <c r="CF78" s="895"/>
      <c r="CG78" s="900"/>
      <c r="CH78" s="897"/>
      <c r="CI78" s="898"/>
      <c r="CJ78" s="898"/>
      <c r="CK78" s="898"/>
      <c r="CL78" s="899"/>
      <c r="CM78" s="897"/>
      <c r="CN78" s="898"/>
      <c r="CO78" s="898"/>
      <c r="CP78" s="898"/>
      <c r="CQ78" s="899"/>
      <c r="CR78" s="897"/>
      <c r="CS78" s="898"/>
      <c r="CT78" s="898"/>
      <c r="CU78" s="898"/>
      <c r="CV78" s="899"/>
      <c r="CW78" s="897"/>
      <c r="CX78" s="898"/>
      <c r="CY78" s="898"/>
      <c r="CZ78" s="898"/>
      <c r="DA78" s="899"/>
      <c r="DB78" s="897"/>
      <c r="DC78" s="898"/>
      <c r="DD78" s="898"/>
      <c r="DE78" s="898"/>
      <c r="DF78" s="899"/>
      <c r="DG78" s="897"/>
      <c r="DH78" s="898"/>
      <c r="DI78" s="898"/>
      <c r="DJ78" s="898"/>
      <c r="DK78" s="899"/>
      <c r="DL78" s="897"/>
      <c r="DM78" s="898"/>
      <c r="DN78" s="898"/>
      <c r="DO78" s="898"/>
      <c r="DP78" s="899"/>
      <c r="DQ78" s="897"/>
      <c r="DR78" s="898"/>
      <c r="DS78" s="898"/>
      <c r="DT78" s="898"/>
      <c r="DU78" s="899"/>
      <c r="DV78" s="894"/>
      <c r="DW78" s="895"/>
      <c r="DX78" s="895"/>
      <c r="DY78" s="895"/>
      <c r="DZ78" s="896"/>
      <c r="EA78" s="221"/>
    </row>
    <row r="79" spans="1:131" ht="26.25" customHeight="1" x14ac:dyDescent="0.25">
      <c r="A79" s="229">
        <v>12</v>
      </c>
      <c r="B79" s="908" t="s">
        <v>591</v>
      </c>
      <c r="C79" s="909"/>
      <c r="D79" s="909"/>
      <c r="E79" s="909"/>
      <c r="F79" s="909"/>
      <c r="G79" s="909"/>
      <c r="H79" s="909"/>
      <c r="I79" s="909"/>
      <c r="J79" s="909"/>
      <c r="K79" s="909"/>
      <c r="L79" s="909"/>
      <c r="M79" s="909"/>
      <c r="N79" s="909"/>
      <c r="O79" s="909"/>
      <c r="P79" s="910"/>
      <c r="Q79" s="911">
        <v>278970</v>
      </c>
      <c r="R79" s="865"/>
      <c r="S79" s="865"/>
      <c r="T79" s="865"/>
      <c r="U79" s="865"/>
      <c r="V79" s="865">
        <v>271869</v>
      </c>
      <c r="W79" s="865"/>
      <c r="X79" s="865"/>
      <c r="Y79" s="865"/>
      <c r="Z79" s="865"/>
      <c r="AA79" s="865">
        <v>7101</v>
      </c>
      <c r="AB79" s="865"/>
      <c r="AC79" s="865"/>
      <c r="AD79" s="865"/>
      <c r="AE79" s="865"/>
      <c r="AF79" s="865">
        <v>7101</v>
      </c>
      <c r="AG79" s="865"/>
      <c r="AH79" s="865"/>
      <c r="AI79" s="865"/>
      <c r="AJ79" s="865"/>
      <c r="AK79" s="865">
        <v>892</v>
      </c>
      <c r="AL79" s="865"/>
      <c r="AM79" s="865"/>
      <c r="AN79" s="865"/>
      <c r="AO79" s="865"/>
      <c r="AP79" s="865" t="s">
        <v>579</v>
      </c>
      <c r="AQ79" s="865"/>
      <c r="AR79" s="865"/>
      <c r="AS79" s="865"/>
      <c r="AT79" s="865"/>
      <c r="AU79" s="865" t="s">
        <v>579</v>
      </c>
      <c r="AV79" s="865"/>
      <c r="AW79" s="865"/>
      <c r="AX79" s="865"/>
      <c r="AY79" s="865"/>
      <c r="AZ79" s="867"/>
      <c r="BA79" s="867"/>
      <c r="BB79" s="867"/>
      <c r="BC79" s="867"/>
      <c r="BD79" s="868"/>
      <c r="BE79" s="232"/>
      <c r="BF79" s="232"/>
      <c r="BG79" s="232"/>
      <c r="BH79" s="232"/>
      <c r="BI79" s="232"/>
      <c r="BJ79" s="221"/>
      <c r="BK79" s="221"/>
      <c r="BL79" s="221"/>
      <c r="BM79" s="221"/>
      <c r="BN79" s="221"/>
      <c r="BO79" s="232"/>
      <c r="BP79" s="232"/>
      <c r="BQ79" s="229">
        <v>73</v>
      </c>
      <c r="BR79" s="234"/>
      <c r="BS79" s="894"/>
      <c r="BT79" s="895"/>
      <c r="BU79" s="895"/>
      <c r="BV79" s="895"/>
      <c r="BW79" s="895"/>
      <c r="BX79" s="895"/>
      <c r="BY79" s="895"/>
      <c r="BZ79" s="895"/>
      <c r="CA79" s="895"/>
      <c r="CB79" s="895"/>
      <c r="CC79" s="895"/>
      <c r="CD79" s="895"/>
      <c r="CE79" s="895"/>
      <c r="CF79" s="895"/>
      <c r="CG79" s="900"/>
      <c r="CH79" s="897"/>
      <c r="CI79" s="898"/>
      <c r="CJ79" s="898"/>
      <c r="CK79" s="898"/>
      <c r="CL79" s="899"/>
      <c r="CM79" s="897"/>
      <c r="CN79" s="898"/>
      <c r="CO79" s="898"/>
      <c r="CP79" s="898"/>
      <c r="CQ79" s="899"/>
      <c r="CR79" s="897"/>
      <c r="CS79" s="898"/>
      <c r="CT79" s="898"/>
      <c r="CU79" s="898"/>
      <c r="CV79" s="899"/>
      <c r="CW79" s="897"/>
      <c r="CX79" s="898"/>
      <c r="CY79" s="898"/>
      <c r="CZ79" s="898"/>
      <c r="DA79" s="899"/>
      <c r="DB79" s="897"/>
      <c r="DC79" s="898"/>
      <c r="DD79" s="898"/>
      <c r="DE79" s="898"/>
      <c r="DF79" s="899"/>
      <c r="DG79" s="897"/>
      <c r="DH79" s="898"/>
      <c r="DI79" s="898"/>
      <c r="DJ79" s="898"/>
      <c r="DK79" s="899"/>
      <c r="DL79" s="897"/>
      <c r="DM79" s="898"/>
      <c r="DN79" s="898"/>
      <c r="DO79" s="898"/>
      <c r="DP79" s="899"/>
      <c r="DQ79" s="897"/>
      <c r="DR79" s="898"/>
      <c r="DS79" s="898"/>
      <c r="DT79" s="898"/>
      <c r="DU79" s="899"/>
      <c r="DV79" s="894"/>
      <c r="DW79" s="895"/>
      <c r="DX79" s="895"/>
      <c r="DY79" s="895"/>
      <c r="DZ79" s="896"/>
      <c r="EA79" s="221"/>
    </row>
    <row r="80" spans="1:131" ht="26.25" customHeight="1" x14ac:dyDescent="0.25">
      <c r="A80" s="229">
        <v>13</v>
      </c>
      <c r="B80" s="908"/>
      <c r="C80" s="909"/>
      <c r="D80" s="909"/>
      <c r="E80" s="909"/>
      <c r="F80" s="909"/>
      <c r="G80" s="909"/>
      <c r="H80" s="909"/>
      <c r="I80" s="909"/>
      <c r="J80" s="909"/>
      <c r="K80" s="909"/>
      <c r="L80" s="909"/>
      <c r="M80" s="909"/>
      <c r="N80" s="909"/>
      <c r="O80" s="909"/>
      <c r="P80" s="910"/>
      <c r="Q80" s="911"/>
      <c r="R80" s="865"/>
      <c r="S80" s="865"/>
      <c r="T80" s="865"/>
      <c r="U80" s="865"/>
      <c r="V80" s="865"/>
      <c r="W80" s="865"/>
      <c r="X80" s="865"/>
      <c r="Y80" s="865"/>
      <c r="Z80" s="865"/>
      <c r="AA80" s="865"/>
      <c r="AB80" s="865"/>
      <c r="AC80" s="865"/>
      <c r="AD80" s="865"/>
      <c r="AE80" s="865"/>
      <c r="AF80" s="865"/>
      <c r="AG80" s="865"/>
      <c r="AH80" s="865"/>
      <c r="AI80" s="865"/>
      <c r="AJ80" s="865"/>
      <c r="AK80" s="865"/>
      <c r="AL80" s="865"/>
      <c r="AM80" s="865"/>
      <c r="AN80" s="865"/>
      <c r="AO80" s="865"/>
      <c r="AP80" s="865"/>
      <c r="AQ80" s="865"/>
      <c r="AR80" s="865"/>
      <c r="AS80" s="865"/>
      <c r="AT80" s="865"/>
      <c r="AU80" s="865"/>
      <c r="AV80" s="865"/>
      <c r="AW80" s="865"/>
      <c r="AX80" s="865"/>
      <c r="AY80" s="865"/>
      <c r="AZ80" s="867"/>
      <c r="BA80" s="867"/>
      <c r="BB80" s="867"/>
      <c r="BC80" s="867"/>
      <c r="BD80" s="868"/>
      <c r="BE80" s="232"/>
      <c r="BF80" s="232"/>
      <c r="BG80" s="232"/>
      <c r="BH80" s="232"/>
      <c r="BI80" s="232"/>
      <c r="BJ80" s="232"/>
      <c r="BK80" s="232"/>
      <c r="BL80" s="232"/>
      <c r="BM80" s="232"/>
      <c r="BN80" s="232"/>
      <c r="BO80" s="232"/>
      <c r="BP80" s="232"/>
      <c r="BQ80" s="229">
        <v>74</v>
      </c>
      <c r="BR80" s="234"/>
      <c r="BS80" s="894"/>
      <c r="BT80" s="895"/>
      <c r="BU80" s="895"/>
      <c r="BV80" s="895"/>
      <c r="BW80" s="895"/>
      <c r="BX80" s="895"/>
      <c r="BY80" s="895"/>
      <c r="BZ80" s="895"/>
      <c r="CA80" s="895"/>
      <c r="CB80" s="895"/>
      <c r="CC80" s="895"/>
      <c r="CD80" s="895"/>
      <c r="CE80" s="895"/>
      <c r="CF80" s="895"/>
      <c r="CG80" s="900"/>
      <c r="CH80" s="897"/>
      <c r="CI80" s="898"/>
      <c r="CJ80" s="898"/>
      <c r="CK80" s="898"/>
      <c r="CL80" s="899"/>
      <c r="CM80" s="897"/>
      <c r="CN80" s="898"/>
      <c r="CO80" s="898"/>
      <c r="CP80" s="898"/>
      <c r="CQ80" s="899"/>
      <c r="CR80" s="897"/>
      <c r="CS80" s="898"/>
      <c r="CT80" s="898"/>
      <c r="CU80" s="898"/>
      <c r="CV80" s="899"/>
      <c r="CW80" s="897"/>
      <c r="CX80" s="898"/>
      <c r="CY80" s="898"/>
      <c r="CZ80" s="898"/>
      <c r="DA80" s="899"/>
      <c r="DB80" s="897"/>
      <c r="DC80" s="898"/>
      <c r="DD80" s="898"/>
      <c r="DE80" s="898"/>
      <c r="DF80" s="899"/>
      <c r="DG80" s="897"/>
      <c r="DH80" s="898"/>
      <c r="DI80" s="898"/>
      <c r="DJ80" s="898"/>
      <c r="DK80" s="899"/>
      <c r="DL80" s="897"/>
      <c r="DM80" s="898"/>
      <c r="DN80" s="898"/>
      <c r="DO80" s="898"/>
      <c r="DP80" s="899"/>
      <c r="DQ80" s="897"/>
      <c r="DR80" s="898"/>
      <c r="DS80" s="898"/>
      <c r="DT80" s="898"/>
      <c r="DU80" s="899"/>
      <c r="DV80" s="894"/>
      <c r="DW80" s="895"/>
      <c r="DX80" s="895"/>
      <c r="DY80" s="895"/>
      <c r="DZ80" s="896"/>
      <c r="EA80" s="221"/>
    </row>
    <row r="81" spans="1:131" ht="26.25" customHeight="1" x14ac:dyDescent="0.25">
      <c r="A81" s="229">
        <v>14</v>
      </c>
      <c r="B81" s="908"/>
      <c r="C81" s="909"/>
      <c r="D81" s="909"/>
      <c r="E81" s="909"/>
      <c r="F81" s="909"/>
      <c r="G81" s="909"/>
      <c r="H81" s="909"/>
      <c r="I81" s="909"/>
      <c r="J81" s="909"/>
      <c r="K81" s="909"/>
      <c r="L81" s="909"/>
      <c r="M81" s="909"/>
      <c r="N81" s="909"/>
      <c r="O81" s="909"/>
      <c r="P81" s="910"/>
      <c r="Q81" s="911"/>
      <c r="R81" s="865"/>
      <c r="S81" s="865"/>
      <c r="T81" s="865"/>
      <c r="U81" s="865"/>
      <c r="V81" s="865"/>
      <c r="W81" s="865"/>
      <c r="X81" s="865"/>
      <c r="Y81" s="865"/>
      <c r="Z81" s="865"/>
      <c r="AA81" s="865"/>
      <c r="AB81" s="865"/>
      <c r="AC81" s="865"/>
      <c r="AD81" s="865"/>
      <c r="AE81" s="865"/>
      <c r="AF81" s="865"/>
      <c r="AG81" s="865"/>
      <c r="AH81" s="865"/>
      <c r="AI81" s="865"/>
      <c r="AJ81" s="865"/>
      <c r="AK81" s="865"/>
      <c r="AL81" s="865"/>
      <c r="AM81" s="865"/>
      <c r="AN81" s="865"/>
      <c r="AO81" s="865"/>
      <c r="AP81" s="865"/>
      <c r="AQ81" s="865"/>
      <c r="AR81" s="865"/>
      <c r="AS81" s="865"/>
      <c r="AT81" s="865"/>
      <c r="AU81" s="865"/>
      <c r="AV81" s="865"/>
      <c r="AW81" s="865"/>
      <c r="AX81" s="865"/>
      <c r="AY81" s="865"/>
      <c r="AZ81" s="867"/>
      <c r="BA81" s="867"/>
      <c r="BB81" s="867"/>
      <c r="BC81" s="867"/>
      <c r="BD81" s="868"/>
      <c r="BE81" s="232"/>
      <c r="BF81" s="232"/>
      <c r="BG81" s="232"/>
      <c r="BH81" s="232"/>
      <c r="BI81" s="232"/>
      <c r="BJ81" s="232"/>
      <c r="BK81" s="232"/>
      <c r="BL81" s="232"/>
      <c r="BM81" s="232"/>
      <c r="BN81" s="232"/>
      <c r="BO81" s="232"/>
      <c r="BP81" s="232"/>
      <c r="BQ81" s="229">
        <v>75</v>
      </c>
      <c r="BR81" s="234"/>
      <c r="BS81" s="894"/>
      <c r="BT81" s="895"/>
      <c r="BU81" s="895"/>
      <c r="BV81" s="895"/>
      <c r="BW81" s="895"/>
      <c r="BX81" s="895"/>
      <c r="BY81" s="895"/>
      <c r="BZ81" s="895"/>
      <c r="CA81" s="895"/>
      <c r="CB81" s="895"/>
      <c r="CC81" s="895"/>
      <c r="CD81" s="895"/>
      <c r="CE81" s="895"/>
      <c r="CF81" s="895"/>
      <c r="CG81" s="900"/>
      <c r="CH81" s="897"/>
      <c r="CI81" s="898"/>
      <c r="CJ81" s="898"/>
      <c r="CK81" s="898"/>
      <c r="CL81" s="899"/>
      <c r="CM81" s="897"/>
      <c r="CN81" s="898"/>
      <c r="CO81" s="898"/>
      <c r="CP81" s="898"/>
      <c r="CQ81" s="899"/>
      <c r="CR81" s="897"/>
      <c r="CS81" s="898"/>
      <c r="CT81" s="898"/>
      <c r="CU81" s="898"/>
      <c r="CV81" s="899"/>
      <c r="CW81" s="897"/>
      <c r="CX81" s="898"/>
      <c r="CY81" s="898"/>
      <c r="CZ81" s="898"/>
      <c r="DA81" s="899"/>
      <c r="DB81" s="897"/>
      <c r="DC81" s="898"/>
      <c r="DD81" s="898"/>
      <c r="DE81" s="898"/>
      <c r="DF81" s="899"/>
      <c r="DG81" s="897"/>
      <c r="DH81" s="898"/>
      <c r="DI81" s="898"/>
      <c r="DJ81" s="898"/>
      <c r="DK81" s="899"/>
      <c r="DL81" s="897"/>
      <c r="DM81" s="898"/>
      <c r="DN81" s="898"/>
      <c r="DO81" s="898"/>
      <c r="DP81" s="899"/>
      <c r="DQ81" s="897"/>
      <c r="DR81" s="898"/>
      <c r="DS81" s="898"/>
      <c r="DT81" s="898"/>
      <c r="DU81" s="899"/>
      <c r="DV81" s="894"/>
      <c r="DW81" s="895"/>
      <c r="DX81" s="895"/>
      <c r="DY81" s="895"/>
      <c r="DZ81" s="896"/>
      <c r="EA81" s="221"/>
    </row>
    <row r="82" spans="1:131" ht="26.25" customHeight="1" x14ac:dyDescent="0.25">
      <c r="A82" s="229">
        <v>15</v>
      </c>
      <c r="B82" s="908"/>
      <c r="C82" s="909"/>
      <c r="D82" s="909"/>
      <c r="E82" s="909"/>
      <c r="F82" s="909"/>
      <c r="G82" s="909"/>
      <c r="H82" s="909"/>
      <c r="I82" s="909"/>
      <c r="J82" s="909"/>
      <c r="K82" s="909"/>
      <c r="L82" s="909"/>
      <c r="M82" s="909"/>
      <c r="N82" s="909"/>
      <c r="O82" s="909"/>
      <c r="P82" s="910"/>
      <c r="Q82" s="911"/>
      <c r="R82" s="865"/>
      <c r="S82" s="865"/>
      <c r="T82" s="865"/>
      <c r="U82" s="865"/>
      <c r="V82" s="865"/>
      <c r="W82" s="865"/>
      <c r="X82" s="865"/>
      <c r="Y82" s="865"/>
      <c r="Z82" s="865"/>
      <c r="AA82" s="865"/>
      <c r="AB82" s="865"/>
      <c r="AC82" s="865"/>
      <c r="AD82" s="865"/>
      <c r="AE82" s="865"/>
      <c r="AF82" s="865"/>
      <c r="AG82" s="865"/>
      <c r="AH82" s="865"/>
      <c r="AI82" s="865"/>
      <c r="AJ82" s="865"/>
      <c r="AK82" s="865"/>
      <c r="AL82" s="865"/>
      <c r="AM82" s="865"/>
      <c r="AN82" s="865"/>
      <c r="AO82" s="865"/>
      <c r="AP82" s="865"/>
      <c r="AQ82" s="865"/>
      <c r="AR82" s="865"/>
      <c r="AS82" s="865"/>
      <c r="AT82" s="865"/>
      <c r="AU82" s="865"/>
      <c r="AV82" s="865"/>
      <c r="AW82" s="865"/>
      <c r="AX82" s="865"/>
      <c r="AY82" s="865"/>
      <c r="AZ82" s="867"/>
      <c r="BA82" s="867"/>
      <c r="BB82" s="867"/>
      <c r="BC82" s="867"/>
      <c r="BD82" s="868"/>
      <c r="BE82" s="232"/>
      <c r="BF82" s="232"/>
      <c r="BG82" s="232"/>
      <c r="BH82" s="232"/>
      <c r="BI82" s="232"/>
      <c r="BJ82" s="232"/>
      <c r="BK82" s="232"/>
      <c r="BL82" s="232"/>
      <c r="BM82" s="232"/>
      <c r="BN82" s="232"/>
      <c r="BO82" s="232"/>
      <c r="BP82" s="232"/>
      <c r="BQ82" s="229">
        <v>76</v>
      </c>
      <c r="BR82" s="234"/>
      <c r="BS82" s="894"/>
      <c r="BT82" s="895"/>
      <c r="BU82" s="895"/>
      <c r="BV82" s="895"/>
      <c r="BW82" s="895"/>
      <c r="BX82" s="895"/>
      <c r="BY82" s="895"/>
      <c r="BZ82" s="895"/>
      <c r="CA82" s="895"/>
      <c r="CB82" s="895"/>
      <c r="CC82" s="895"/>
      <c r="CD82" s="895"/>
      <c r="CE82" s="895"/>
      <c r="CF82" s="895"/>
      <c r="CG82" s="900"/>
      <c r="CH82" s="897"/>
      <c r="CI82" s="898"/>
      <c r="CJ82" s="898"/>
      <c r="CK82" s="898"/>
      <c r="CL82" s="899"/>
      <c r="CM82" s="897"/>
      <c r="CN82" s="898"/>
      <c r="CO82" s="898"/>
      <c r="CP82" s="898"/>
      <c r="CQ82" s="899"/>
      <c r="CR82" s="897"/>
      <c r="CS82" s="898"/>
      <c r="CT82" s="898"/>
      <c r="CU82" s="898"/>
      <c r="CV82" s="899"/>
      <c r="CW82" s="897"/>
      <c r="CX82" s="898"/>
      <c r="CY82" s="898"/>
      <c r="CZ82" s="898"/>
      <c r="DA82" s="899"/>
      <c r="DB82" s="897"/>
      <c r="DC82" s="898"/>
      <c r="DD82" s="898"/>
      <c r="DE82" s="898"/>
      <c r="DF82" s="899"/>
      <c r="DG82" s="897"/>
      <c r="DH82" s="898"/>
      <c r="DI82" s="898"/>
      <c r="DJ82" s="898"/>
      <c r="DK82" s="899"/>
      <c r="DL82" s="897"/>
      <c r="DM82" s="898"/>
      <c r="DN82" s="898"/>
      <c r="DO82" s="898"/>
      <c r="DP82" s="899"/>
      <c r="DQ82" s="897"/>
      <c r="DR82" s="898"/>
      <c r="DS82" s="898"/>
      <c r="DT82" s="898"/>
      <c r="DU82" s="899"/>
      <c r="DV82" s="894"/>
      <c r="DW82" s="895"/>
      <c r="DX82" s="895"/>
      <c r="DY82" s="895"/>
      <c r="DZ82" s="896"/>
      <c r="EA82" s="221"/>
    </row>
    <row r="83" spans="1:131" ht="26.25" customHeight="1" x14ac:dyDescent="0.25">
      <c r="A83" s="229">
        <v>16</v>
      </c>
      <c r="B83" s="908"/>
      <c r="C83" s="909"/>
      <c r="D83" s="909"/>
      <c r="E83" s="909"/>
      <c r="F83" s="909"/>
      <c r="G83" s="909"/>
      <c r="H83" s="909"/>
      <c r="I83" s="909"/>
      <c r="J83" s="909"/>
      <c r="K83" s="909"/>
      <c r="L83" s="909"/>
      <c r="M83" s="909"/>
      <c r="N83" s="909"/>
      <c r="O83" s="909"/>
      <c r="P83" s="910"/>
      <c r="Q83" s="911"/>
      <c r="R83" s="865"/>
      <c r="S83" s="865"/>
      <c r="T83" s="865"/>
      <c r="U83" s="865"/>
      <c r="V83" s="865"/>
      <c r="W83" s="865"/>
      <c r="X83" s="865"/>
      <c r="Y83" s="865"/>
      <c r="Z83" s="865"/>
      <c r="AA83" s="865"/>
      <c r="AB83" s="865"/>
      <c r="AC83" s="865"/>
      <c r="AD83" s="865"/>
      <c r="AE83" s="865"/>
      <c r="AF83" s="865"/>
      <c r="AG83" s="865"/>
      <c r="AH83" s="865"/>
      <c r="AI83" s="865"/>
      <c r="AJ83" s="865"/>
      <c r="AK83" s="865"/>
      <c r="AL83" s="865"/>
      <c r="AM83" s="865"/>
      <c r="AN83" s="865"/>
      <c r="AO83" s="865"/>
      <c r="AP83" s="865"/>
      <c r="AQ83" s="865"/>
      <c r="AR83" s="865"/>
      <c r="AS83" s="865"/>
      <c r="AT83" s="865"/>
      <c r="AU83" s="865"/>
      <c r="AV83" s="865"/>
      <c r="AW83" s="865"/>
      <c r="AX83" s="865"/>
      <c r="AY83" s="865"/>
      <c r="AZ83" s="867"/>
      <c r="BA83" s="867"/>
      <c r="BB83" s="867"/>
      <c r="BC83" s="867"/>
      <c r="BD83" s="868"/>
      <c r="BE83" s="232"/>
      <c r="BF83" s="232"/>
      <c r="BG83" s="232"/>
      <c r="BH83" s="232"/>
      <c r="BI83" s="232"/>
      <c r="BJ83" s="232"/>
      <c r="BK83" s="232"/>
      <c r="BL83" s="232"/>
      <c r="BM83" s="232"/>
      <c r="BN83" s="232"/>
      <c r="BO83" s="232"/>
      <c r="BP83" s="232"/>
      <c r="BQ83" s="229">
        <v>77</v>
      </c>
      <c r="BR83" s="234"/>
      <c r="BS83" s="894"/>
      <c r="BT83" s="895"/>
      <c r="BU83" s="895"/>
      <c r="BV83" s="895"/>
      <c r="BW83" s="895"/>
      <c r="BX83" s="895"/>
      <c r="BY83" s="895"/>
      <c r="BZ83" s="895"/>
      <c r="CA83" s="895"/>
      <c r="CB83" s="895"/>
      <c r="CC83" s="895"/>
      <c r="CD83" s="895"/>
      <c r="CE83" s="895"/>
      <c r="CF83" s="895"/>
      <c r="CG83" s="900"/>
      <c r="CH83" s="897"/>
      <c r="CI83" s="898"/>
      <c r="CJ83" s="898"/>
      <c r="CK83" s="898"/>
      <c r="CL83" s="899"/>
      <c r="CM83" s="897"/>
      <c r="CN83" s="898"/>
      <c r="CO83" s="898"/>
      <c r="CP83" s="898"/>
      <c r="CQ83" s="899"/>
      <c r="CR83" s="897"/>
      <c r="CS83" s="898"/>
      <c r="CT83" s="898"/>
      <c r="CU83" s="898"/>
      <c r="CV83" s="899"/>
      <c r="CW83" s="897"/>
      <c r="CX83" s="898"/>
      <c r="CY83" s="898"/>
      <c r="CZ83" s="898"/>
      <c r="DA83" s="899"/>
      <c r="DB83" s="897"/>
      <c r="DC83" s="898"/>
      <c r="DD83" s="898"/>
      <c r="DE83" s="898"/>
      <c r="DF83" s="899"/>
      <c r="DG83" s="897"/>
      <c r="DH83" s="898"/>
      <c r="DI83" s="898"/>
      <c r="DJ83" s="898"/>
      <c r="DK83" s="899"/>
      <c r="DL83" s="897"/>
      <c r="DM83" s="898"/>
      <c r="DN83" s="898"/>
      <c r="DO83" s="898"/>
      <c r="DP83" s="899"/>
      <c r="DQ83" s="897"/>
      <c r="DR83" s="898"/>
      <c r="DS83" s="898"/>
      <c r="DT83" s="898"/>
      <c r="DU83" s="899"/>
      <c r="DV83" s="894"/>
      <c r="DW83" s="895"/>
      <c r="DX83" s="895"/>
      <c r="DY83" s="895"/>
      <c r="DZ83" s="896"/>
      <c r="EA83" s="221"/>
    </row>
    <row r="84" spans="1:131" ht="26.25" customHeight="1" x14ac:dyDescent="0.25">
      <c r="A84" s="229">
        <v>17</v>
      </c>
      <c r="B84" s="908"/>
      <c r="C84" s="909"/>
      <c r="D84" s="909"/>
      <c r="E84" s="909"/>
      <c r="F84" s="909"/>
      <c r="G84" s="909"/>
      <c r="H84" s="909"/>
      <c r="I84" s="909"/>
      <c r="J84" s="909"/>
      <c r="K84" s="909"/>
      <c r="L84" s="909"/>
      <c r="M84" s="909"/>
      <c r="N84" s="909"/>
      <c r="O84" s="909"/>
      <c r="P84" s="910"/>
      <c r="Q84" s="911"/>
      <c r="R84" s="865"/>
      <c r="S84" s="865"/>
      <c r="T84" s="865"/>
      <c r="U84" s="865"/>
      <c r="V84" s="865"/>
      <c r="W84" s="865"/>
      <c r="X84" s="865"/>
      <c r="Y84" s="865"/>
      <c r="Z84" s="865"/>
      <c r="AA84" s="865"/>
      <c r="AB84" s="865"/>
      <c r="AC84" s="865"/>
      <c r="AD84" s="865"/>
      <c r="AE84" s="865"/>
      <c r="AF84" s="865"/>
      <c r="AG84" s="865"/>
      <c r="AH84" s="865"/>
      <c r="AI84" s="865"/>
      <c r="AJ84" s="865"/>
      <c r="AK84" s="865"/>
      <c r="AL84" s="865"/>
      <c r="AM84" s="865"/>
      <c r="AN84" s="865"/>
      <c r="AO84" s="865"/>
      <c r="AP84" s="865"/>
      <c r="AQ84" s="865"/>
      <c r="AR84" s="865"/>
      <c r="AS84" s="865"/>
      <c r="AT84" s="865"/>
      <c r="AU84" s="865"/>
      <c r="AV84" s="865"/>
      <c r="AW84" s="865"/>
      <c r="AX84" s="865"/>
      <c r="AY84" s="865"/>
      <c r="AZ84" s="867"/>
      <c r="BA84" s="867"/>
      <c r="BB84" s="867"/>
      <c r="BC84" s="867"/>
      <c r="BD84" s="868"/>
      <c r="BE84" s="232"/>
      <c r="BF84" s="232"/>
      <c r="BG84" s="232"/>
      <c r="BH84" s="232"/>
      <c r="BI84" s="232"/>
      <c r="BJ84" s="232"/>
      <c r="BK84" s="232"/>
      <c r="BL84" s="232"/>
      <c r="BM84" s="232"/>
      <c r="BN84" s="232"/>
      <c r="BO84" s="232"/>
      <c r="BP84" s="232"/>
      <c r="BQ84" s="229">
        <v>78</v>
      </c>
      <c r="BR84" s="234"/>
      <c r="BS84" s="894"/>
      <c r="BT84" s="895"/>
      <c r="BU84" s="895"/>
      <c r="BV84" s="895"/>
      <c r="BW84" s="895"/>
      <c r="BX84" s="895"/>
      <c r="BY84" s="895"/>
      <c r="BZ84" s="895"/>
      <c r="CA84" s="895"/>
      <c r="CB84" s="895"/>
      <c r="CC84" s="895"/>
      <c r="CD84" s="895"/>
      <c r="CE84" s="895"/>
      <c r="CF84" s="895"/>
      <c r="CG84" s="900"/>
      <c r="CH84" s="897"/>
      <c r="CI84" s="898"/>
      <c r="CJ84" s="898"/>
      <c r="CK84" s="898"/>
      <c r="CL84" s="899"/>
      <c r="CM84" s="897"/>
      <c r="CN84" s="898"/>
      <c r="CO84" s="898"/>
      <c r="CP84" s="898"/>
      <c r="CQ84" s="899"/>
      <c r="CR84" s="897"/>
      <c r="CS84" s="898"/>
      <c r="CT84" s="898"/>
      <c r="CU84" s="898"/>
      <c r="CV84" s="899"/>
      <c r="CW84" s="897"/>
      <c r="CX84" s="898"/>
      <c r="CY84" s="898"/>
      <c r="CZ84" s="898"/>
      <c r="DA84" s="899"/>
      <c r="DB84" s="897"/>
      <c r="DC84" s="898"/>
      <c r="DD84" s="898"/>
      <c r="DE84" s="898"/>
      <c r="DF84" s="899"/>
      <c r="DG84" s="897"/>
      <c r="DH84" s="898"/>
      <c r="DI84" s="898"/>
      <c r="DJ84" s="898"/>
      <c r="DK84" s="899"/>
      <c r="DL84" s="897"/>
      <c r="DM84" s="898"/>
      <c r="DN84" s="898"/>
      <c r="DO84" s="898"/>
      <c r="DP84" s="899"/>
      <c r="DQ84" s="897"/>
      <c r="DR84" s="898"/>
      <c r="DS84" s="898"/>
      <c r="DT84" s="898"/>
      <c r="DU84" s="899"/>
      <c r="DV84" s="894"/>
      <c r="DW84" s="895"/>
      <c r="DX84" s="895"/>
      <c r="DY84" s="895"/>
      <c r="DZ84" s="896"/>
      <c r="EA84" s="221"/>
    </row>
    <row r="85" spans="1:131" ht="26.25" customHeight="1" x14ac:dyDescent="0.25">
      <c r="A85" s="229">
        <v>18</v>
      </c>
      <c r="B85" s="908"/>
      <c r="C85" s="909"/>
      <c r="D85" s="909"/>
      <c r="E85" s="909"/>
      <c r="F85" s="909"/>
      <c r="G85" s="909"/>
      <c r="H85" s="909"/>
      <c r="I85" s="909"/>
      <c r="J85" s="909"/>
      <c r="K85" s="909"/>
      <c r="L85" s="909"/>
      <c r="M85" s="909"/>
      <c r="N85" s="909"/>
      <c r="O85" s="909"/>
      <c r="P85" s="910"/>
      <c r="Q85" s="911"/>
      <c r="R85" s="865"/>
      <c r="S85" s="865"/>
      <c r="T85" s="865"/>
      <c r="U85" s="865"/>
      <c r="V85" s="865"/>
      <c r="W85" s="865"/>
      <c r="X85" s="865"/>
      <c r="Y85" s="865"/>
      <c r="Z85" s="865"/>
      <c r="AA85" s="865"/>
      <c r="AB85" s="865"/>
      <c r="AC85" s="865"/>
      <c r="AD85" s="865"/>
      <c r="AE85" s="865"/>
      <c r="AF85" s="865"/>
      <c r="AG85" s="865"/>
      <c r="AH85" s="865"/>
      <c r="AI85" s="865"/>
      <c r="AJ85" s="865"/>
      <c r="AK85" s="865"/>
      <c r="AL85" s="865"/>
      <c r="AM85" s="865"/>
      <c r="AN85" s="865"/>
      <c r="AO85" s="865"/>
      <c r="AP85" s="865"/>
      <c r="AQ85" s="865"/>
      <c r="AR85" s="865"/>
      <c r="AS85" s="865"/>
      <c r="AT85" s="865"/>
      <c r="AU85" s="865"/>
      <c r="AV85" s="865"/>
      <c r="AW85" s="865"/>
      <c r="AX85" s="865"/>
      <c r="AY85" s="865"/>
      <c r="AZ85" s="867"/>
      <c r="BA85" s="867"/>
      <c r="BB85" s="867"/>
      <c r="BC85" s="867"/>
      <c r="BD85" s="868"/>
      <c r="BE85" s="232"/>
      <c r="BF85" s="232"/>
      <c r="BG85" s="232"/>
      <c r="BH85" s="232"/>
      <c r="BI85" s="232"/>
      <c r="BJ85" s="232"/>
      <c r="BK85" s="232"/>
      <c r="BL85" s="232"/>
      <c r="BM85" s="232"/>
      <c r="BN85" s="232"/>
      <c r="BO85" s="232"/>
      <c r="BP85" s="232"/>
      <c r="BQ85" s="229">
        <v>79</v>
      </c>
      <c r="BR85" s="234"/>
      <c r="BS85" s="894"/>
      <c r="BT85" s="895"/>
      <c r="BU85" s="895"/>
      <c r="BV85" s="895"/>
      <c r="BW85" s="895"/>
      <c r="BX85" s="895"/>
      <c r="BY85" s="895"/>
      <c r="BZ85" s="895"/>
      <c r="CA85" s="895"/>
      <c r="CB85" s="895"/>
      <c r="CC85" s="895"/>
      <c r="CD85" s="895"/>
      <c r="CE85" s="895"/>
      <c r="CF85" s="895"/>
      <c r="CG85" s="900"/>
      <c r="CH85" s="897"/>
      <c r="CI85" s="898"/>
      <c r="CJ85" s="898"/>
      <c r="CK85" s="898"/>
      <c r="CL85" s="899"/>
      <c r="CM85" s="897"/>
      <c r="CN85" s="898"/>
      <c r="CO85" s="898"/>
      <c r="CP85" s="898"/>
      <c r="CQ85" s="899"/>
      <c r="CR85" s="897"/>
      <c r="CS85" s="898"/>
      <c r="CT85" s="898"/>
      <c r="CU85" s="898"/>
      <c r="CV85" s="899"/>
      <c r="CW85" s="897"/>
      <c r="CX85" s="898"/>
      <c r="CY85" s="898"/>
      <c r="CZ85" s="898"/>
      <c r="DA85" s="899"/>
      <c r="DB85" s="897"/>
      <c r="DC85" s="898"/>
      <c r="DD85" s="898"/>
      <c r="DE85" s="898"/>
      <c r="DF85" s="899"/>
      <c r="DG85" s="897"/>
      <c r="DH85" s="898"/>
      <c r="DI85" s="898"/>
      <c r="DJ85" s="898"/>
      <c r="DK85" s="899"/>
      <c r="DL85" s="897"/>
      <c r="DM85" s="898"/>
      <c r="DN85" s="898"/>
      <c r="DO85" s="898"/>
      <c r="DP85" s="899"/>
      <c r="DQ85" s="897"/>
      <c r="DR85" s="898"/>
      <c r="DS85" s="898"/>
      <c r="DT85" s="898"/>
      <c r="DU85" s="899"/>
      <c r="DV85" s="894"/>
      <c r="DW85" s="895"/>
      <c r="DX85" s="895"/>
      <c r="DY85" s="895"/>
      <c r="DZ85" s="896"/>
      <c r="EA85" s="221"/>
    </row>
    <row r="86" spans="1:131" ht="26.25" customHeight="1" x14ac:dyDescent="0.25">
      <c r="A86" s="229">
        <v>19</v>
      </c>
      <c r="B86" s="908"/>
      <c r="C86" s="909"/>
      <c r="D86" s="909"/>
      <c r="E86" s="909"/>
      <c r="F86" s="909"/>
      <c r="G86" s="909"/>
      <c r="H86" s="909"/>
      <c r="I86" s="909"/>
      <c r="J86" s="909"/>
      <c r="K86" s="909"/>
      <c r="L86" s="909"/>
      <c r="M86" s="909"/>
      <c r="N86" s="909"/>
      <c r="O86" s="909"/>
      <c r="P86" s="910"/>
      <c r="Q86" s="911"/>
      <c r="R86" s="865"/>
      <c r="S86" s="865"/>
      <c r="T86" s="865"/>
      <c r="U86" s="865"/>
      <c r="V86" s="865"/>
      <c r="W86" s="865"/>
      <c r="X86" s="865"/>
      <c r="Y86" s="865"/>
      <c r="Z86" s="865"/>
      <c r="AA86" s="865"/>
      <c r="AB86" s="865"/>
      <c r="AC86" s="865"/>
      <c r="AD86" s="865"/>
      <c r="AE86" s="865"/>
      <c r="AF86" s="865"/>
      <c r="AG86" s="865"/>
      <c r="AH86" s="865"/>
      <c r="AI86" s="865"/>
      <c r="AJ86" s="865"/>
      <c r="AK86" s="865"/>
      <c r="AL86" s="865"/>
      <c r="AM86" s="865"/>
      <c r="AN86" s="865"/>
      <c r="AO86" s="865"/>
      <c r="AP86" s="865"/>
      <c r="AQ86" s="865"/>
      <c r="AR86" s="865"/>
      <c r="AS86" s="865"/>
      <c r="AT86" s="865"/>
      <c r="AU86" s="865"/>
      <c r="AV86" s="865"/>
      <c r="AW86" s="865"/>
      <c r="AX86" s="865"/>
      <c r="AY86" s="865"/>
      <c r="AZ86" s="867"/>
      <c r="BA86" s="867"/>
      <c r="BB86" s="867"/>
      <c r="BC86" s="867"/>
      <c r="BD86" s="868"/>
      <c r="BE86" s="232"/>
      <c r="BF86" s="232"/>
      <c r="BG86" s="232"/>
      <c r="BH86" s="232"/>
      <c r="BI86" s="232"/>
      <c r="BJ86" s="232"/>
      <c r="BK86" s="232"/>
      <c r="BL86" s="232"/>
      <c r="BM86" s="232"/>
      <c r="BN86" s="232"/>
      <c r="BO86" s="232"/>
      <c r="BP86" s="232"/>
      <c r="BQ86" s="229">
        <v>80</v>
      </c>
      <c r="BR86" s="234"/>
      <c r="BS86" s="894"/>
      <c r="BT86" s="895"/>
      <c r="BU86" s="895"/>
      <c r="BV86" s="895"/>
      <c r="BW86" s="895"/>
      <c r="BX86" s="895"/>
      <c r="BY86" s="895"/>
      <c r="BZ86" s="895"/>
      <c r="CA86" s="895"/>
      <c r="CB86" s="895"/>
      <c r="CC86" s="895"/>
      <c r="CD86" s="895"/>
      <c r="CE86" s="895"/>
      <c r="CF86" s="895"/>
      <c r="CG86" s="900"/>
      <c r="CH86" s="897"/>
      <c r="CI86" s="898"/>
      <c r="CJ86" s="898"/>
      <c r="CK86" s="898"/>
      <c r="CL86" s="899"/>
      <c r="CM86" s="897"/>
      <c r="CN86" s="898"/>
      <c r="CO86" s="898"/>
      <c r="CP86" s="898"/>
      <c r="CQ86" s="899"/>
      <c r="CR86" s="897"/>
      <c r="CS86" s="898"/>
      <c r="CT86" s="898"/>
      <c r="CU86" s="898"/>
      <c r="CV86" s="899"/>
      <c r="CW86" s="897"/>
      <c r="CX86" s="898"/>
      <c r="CY86" s="898"/>
      <c r="CZ86" s="898"/>
      <c r="DA86" s="899"/>
      <c r="DB86" s="897"/>
      <c r="DC86" s="898"/>
      <c r="DD86" s="898"/>
      <c r="DE86" s="898"/>
      <c r="DF86" s="899"/>
      <c r="DG86" s="897"/>
      <c r="DH86" s="898"/>
      <c r="DI86" s="898"/>
      <c r="DJ86" s="898"/>
      <c r="DK86" s="899"/>
      <c r="DL86" s="897"/>
      <c r="DM86" s="898"/>
      <c r="DN86" s="898"/>
      <c r="DO86" s="898"/>
      <c r="DP86" s="899"/>
      <c r="DQ86" s="897"/>
      <c r="DR86" s="898"/>
      <c r="DS86" s="898"/>
      <c r="DT86" s="898"/>
      <c r="DU86" s="899"/>
      <c r="DV86" s="894"/>
      <c r="DW86" s="895"/>
      <c r="DX86" s="895"/>
      <c r="DY86" s="895"/>
      <c r="DZ86" s="896"/>
      <c r="EA86" s="221"/>
    </row>
    <row r="87" spans="1:131" ht="26.25" customHeight="1" x14ac:dyDescent="0.25">
      <c r="A87" s="235">
        <v>20</v>
      </c>
      <c r="B87" s="915"/>
      <c r="C87" s="916"/>
      <c r="D87" s="916"/>
      <c r="E87" s="916"/>
      <c r="F87" s="916"/>
      <c r="G87" s="916"/>
      <c r="H87" s="916"/>
      <c r="I87" s="916"/>
      <c r="J87" s="916"/>
      <c r="K87" s="916"/>
      <c r="L87" s="916"/>
      <c r="M87" s="916"/>
      <c r="N87" s="916"/>
      <c r="O87" s="916"/>
      <c r="P87" s="917"/>
      <c r="Q87" s="918"/>
      <c r="R87" s="919"/>
      <c r="S87" s="919"/>
      <c r="T87" s="919"/>
      <c r="U87" s="919"/>
      <c r="V87" s="919"/>
      <c r="W87" s="919"/>
      <c r="X87" s="919"/>
      <c r="Y87" s="919"/>
      <c r="Z87" s="919"/>
      <c r="AA87" s="919"/>
      <c r="AB87" s="919"/>
      <c r="AC87" s="919"/>
      <c r="AD87" s="919"/>
      <c r="AE87" s="919"/>
      <c r="AF87" s="919"/>
      <c r="AG87" s="919"/>
      <c r="AH87" s="919"/>
      <c r="AI87" s="919"/>
      <c r="AJ87" s="919"/>
      <c r="AK87" s="919"/>
      <c r="AL87" s="919"/>
      <c r="AM87" s="919"/>
      <c r="AN87" s="919"/>
      <c r="AO87" s="919"/>
      <c r="AP87" s="919"/>
      <c r="AQ87" s="919"/>
      <c r="AR87" s="919"/>
      <c r="AS87" s="919"/>
      <c r="AT87" s="919"/>
      <c r="AU87" s="919"/>
      <c r="AV87" s="919"/>
      <c r="AW87" s="919"/>
      <c r="AX87" s="919"/>
      <c r="AY87" s="919"/>
      <c r="AZ87" s="920"/>
      <c r="BA87" s="920"/>
      <c r="BB87" s="920"/>
      <c r="BC87" s="920"/>
      <c r="BD87" s="921"/>
      <c r="BE87" s="232"/>
      <c r="BF87" s="232"/>
      <c r="BG87" s="232"/>
      <c r="BH87" s="232"/>
      <c r="BI87" s="232"/>
      <c r="BJ87" s="232"/>
      <c r="BK87" s="232"/>
      <c r="BL87" s="232"/>
      <c r="BM87" s="232"/>
      <c r="BN87" s="232"/>
      <c r="BO87" s="232"/>
      <c r="BP87" s="232"/>
      <c r="BQ87" s="229">
        <v>81</v>
      </c>
      <c r="BR87" s="234"/>
      <c r="BS87" s="894"/>
      <c r="BT87" s="895"/>
      <c r="BU87" s="895"/>
      <c r="BV87" s="895"/>
      <c r="BW87" s="895"/>
      <c r="BX87" s="895"/>
      <c r="BY87" s="895"/>
      <c r="BZ87" s="895"/>
      <c r="CA87" s="895"/>
      <c r="CB87" s="895"/>
      <c r="CC87" s="895"/>
      <c r="CD87" s="895"/>
      <c r="CE87" s="895"/>
      <c r="CF87" s="895"/>
      <c r="CG87" s="900"/>
      <c r="CH87" s="897"/>
      <c r="CI87" s="898"/>
      <c r="CJ87" s="898"/>
      <c r="CK87" s="898"/>
      <c r="CL87" s="899"/>
      <c r="CM87" s="897"/>
      <c r="CN87" s="898"/>
      <c r="CO87" s="898"/>
      <c r="CP87" s="898"/>
      <c r="CQ87" s="899"/>
      <c r="CR87" s="897"/>
      <c r="CS87" s="898"/>
      <c r="CT87" s="898"/>
      <c r="CU87" s="898"/>
      <c r="CV87" s="899"/>
      <c r="CW87" s="897"/>
      <c r="CX87" s="898"/>
      <c r="CY87" s="898"/>
      <c r="CZ87" s="898"/>
      <c r="DA87" s="899"/>
      <c r="DB87" s="897"/>
      <c r="DC87" s="898"/>
      <c r="DD87" s="898"/>
      <c r="DE87" s="898"/>
      <c r="DF87" s="899"/>
      <c r="DG87" s="897"/>
      <c r="DH87" s="898"/>
      <c r="DI87" s="898"/>
      <c r="DJ87" s="898"/>
      <c r="DK87" s="899"/>
      <c r="DL87" s="897"/>
      <c r="DM87" s="898"/>
      <c r="DN87" s="898"/>
      <c r="DO87" s="898"/>
      <c r="DP87" s="899"/>
      <c r="DQ87" s="897"/>
      <c r="DR87" s="898"/>
      <c r="DS87" s="898"/>
      <c r="DT87" s="898"/>
      <c r="DU87" s="899"/>
      <c r="DV87" s="894"/>
      <c r="DW87" s="895"/>
      <c r="DX87" s="895"/>
      <c r="DY87" s="895"/>
      <c r="DZ87" s="896"/>
      <c r="EA87" s="221"/>
    </row>
    <row r="88" spans="1:131" ht="26.25" customHeight="1" thickBot="1" x14ac:dyDescent="0.3">
      <c r="A88" s="231" t="s">
        <v>385</v>
      </c>
      <c r="B88" s="823" t="s">
        <v>417</v>
      </c>
      <c r="C88" s="824"/>
      <c r="D88" s="824"/>
      <c r="E88" s="824"/>
      <c r="F88" s="824"/>
      <c r="G88" s="824"/>
      <c r="H88" s="824"/>
      <c r="I88" s="824"/>
      <c r="J88" s="824"/>
      <c r="K88" s="824"/>
      <c r="L88" s="824"/>
      <c r="M88" s="824"/>
      <c r="N88" s="824"/>
      <c r="O88" s="824"/>
      <c r="P88" s="825"/>
      <c r="Q88" s="875"/>
      <c r="R88" s="876"/>
      <c r="S88" s="876"/>
      <c r="T88" s="876"/>
      <c r="U88" s="876"/>
      <c r="V88" s="876"/>
      <c r="W88" s="876"/>
      <c r="X88" s="876"/>
      <c r="Y88" s="876"/>
      <c r="Z88" s="876"/>
      <c r="AA88" s="876"/>
      <c r="AB88" s="876"/>
      <c r="AC88" s="876"/>
      <c r="AD88" s="876"/>
      <c r="AE88" s="876"/>
      <c r="AF88" s="879">
        <f>SUM(AF68:AJ87)</f>
        <v>8473</v>
      </c>
      <c r="AG88" s="879"/>
      <c r="AH88" s="879"/>
      <c r="AI88" s="879"/>
      <c r="AJ88" s="879"/>
      <c r="AK88" s="876"/>
      <c r="AL88" s="876"/>
      <c r="AM88" s="876"/>
      <c r="AN88" s="876"/>
      <c r="AO88" s="876"/>
      <c r="AP88" s="879">
        <f>SUM(AP68:AT87)</f>
        <v>1543</v>
      </c>
      <c r="AQ88" s="879"/>
      <c r="AR88" s="879"/>
      <c r="AS88" s="879"/>
      <c r="AT88" s="879"/>
      <c r="AU88" s="879">
        <f>SUM(AU68:AY87)</f>
        <v>656</v>
      </c>
      <c r="AV88" s="879"/>
      <c r="AW88" s="879"/>
      <c r="AX88" s="879"/>
      <c r="AY88" s="879"/>
      <c r="AZ88" s="884"/>
      <c r="BA88" s="884"/>
      <c r="BB88" s="884"/>
      <c r="BC88" s="884"/>
      <c r="BD88" s="885"/>
      <c r="BE88" s="232"/>
      <c r="BF88" s="232"/>
      <c r="BG88" s="232"/>
      <c r="BH88" s="232"/>
      <c r="BI88" s="232"/>
      <c r="BJ88" s="232"/>
      <c r="BK88" s="232"/>
      <c r="BL88" s="232"/>
      <c r="BM88" s="232"/>
      <c r="BN88" s="232"/>
      <c r="BO88" s="232"/>
      <c r="BP88" s="232"/>
      <c r="BQ88" s="229">
        <v>82</v>
      </c>
      <c r="BR88" s="234"/>
      <c r="BS88" s="894"/>
      <c r="BT88" s="895"/>
      <c r="BU88" s="895"/>
      <c r="BV88" s="895"/>
      <c r="BW88" s="895"/>
      <c r="BX88" s="895"/>
      <c r="BY88" s="895"/>
      <c r="BZ88" s="895"/>
      <c r="CA88" s="895"/>
      <c r="CB88" s="895"/>
      <c r="CC88" s="895"/>
      <c r="CD88" s="895"/>
      <c r="CE88" s="895"/>
      <c r="CF88" s="895"/>
      <c r="CG88" s="900"/>
      <c r="CH88" s="897"/>
      <c r="CI88" s="898"/>
      <c r="CJ88" s="898"/>
      <c r="CK88" s="898"/>
      <c r="CL88" s="899"/>
      <c r="CM88" s="897"/>
      <c r="CN88" s="898"/>
      <c r="CO88" s="898"/>
      <c r="CP88" s="898"/>
      <c r="CQ88" s="899"/>
      <c r="CR88" s="897"/>
      <c r="CS88" s="898"/>
      <c r="CT88" s="898"/>
      <c r="CU88" s="898"/>
      <c r="CV88" s="899"/>
      <c r="CW88" s="897"/>
      <c r="CX88" s="898"/>
      <c r="CY88" s="898"/>
      <c r="CZ88" s="898"/>
      <c r="DA88" s="899"/>
      <c r="DB88" s="897"/>
      <c r="DC88" s="898"/>
      <c r="DD88" s="898"/>
      <c r="DE88" s="898"/>
      <c r="DF88" s="899"/>
      <c r="DG88" s="897"/>
      <c r="DH88" s="898"/>
      <c r="DI88" s="898"/>
      <c r="DJ88" s="898"/>
      <c r="DK88" s="899"/>
      <c r="DL88" s="897"/>
      <c r="DM88" s="898"/>
      <c r="DN88" s="898"/>
      <c r="DO88" s="898"/>
      <c r="DP88" s="899"/>
      <c r="DQ88" s="897"/>
      <c r="DR88" s="898"/>
      <c r="DS88" s="898"/>
      <c r="DT88" s="898"/>
      <c r="DU88" s="899"/>
      <c r="DV88" s="894"/>
      <c r="DW88" s="895"/>
      <c r="DX88" s="895"/>
      <c r="DY88" s="895"/>
      <c r="DZ88" s="896"/>
      <c r="EA88" s="221"/>
    </row>
    <row r="89" spans="1:131" ht="26.25" hidden="1" customHeight="1" x14ac:dyDescent="0.2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4"/>
      <c r="BT89" s="895"/>
      <c r="BU89" s="895"/>
      <c r="BV89" s="895"/>
      <c r="BW89" s="895"/>
      <c r="BX89" s="895"/>
      <c r="BY89" s="895"/>
      <c r="BZ89" s="895"/>
      <c r="CA89" s="895"/>
      <c r="CB89" s="895"/>
      <c r="CC89" s="895"/>
      <c r="CD89" s="895"/>
      <c r="CE89" s="895"/>
      <c r="CF89" s="895"/>
      <c r="CG89" s="900"/>
      <c r="CH89" s="897"/>
      <c r="CI89" s="898"/>
      <c r="CJ89" s="898"/>
      <c r="CK89" s="898"/>
      <c r="CL89" s="899"/>
      <c r="CM89" s="897"/>
      <c r="CN89" s="898"/>
      <c r="CO89" s="898"/>
      <c r="CP89" s="898"/>
      <c r="CQ89" s="899"/>
      <c r="CR89" s="897"/>
      <c r="CS89" s="898"/>
      <c r="CT89" s="898"/>
      <c r="CU89" s="898"/>
      <c r="CV89" s="899"/>
      <c r="CW89" s="897"/>
      <c r="CX89" s="898"/>
      <c r="CY89" s="898"/>
      <c r="CZ89" s="898"/>
      <c r="DA89" s="899"/>
      <c r="DB89" s="897"/>
      <c r="DC89" s="898"/>
      <c r="DD89" s="898"/>
      <c r="DE89" s="898"/>
      <c r="DF89" s="899"/>
      <c r="DG89" s="897"/>
      <c r="DH89" s="898"/>
      <c r="DI89" s="898"/>
      <c r="DJ89" s="898"/>
      <c r="DK89" s="899"/>
      <c r="DL89" s="897"/>
      <c r="DM89" s="898"/>
      <c r="DN89" s="898"/>
      <c r="DO89" s="898"/>
      <c r="DP89" s="899"/>
      <c r="DQ89" s="897"/>
      <c r="DR89" s="898"/>
      <c r="DS89" s="898"/>
      <c r="DT89" s="898"/>
      <c r="DU89" s="899"/>
      <c r="DV89" s="894"/>
      <c r="DW89" s="895"/>
      <c r="DX89" s="895"/>
      <c r="DY89" s="895"/>
      <c r="DZ89" s="896"/>
      <c r="EA89" s="221"/>
    </row>
    <row r="90" spans="1:131" ht="26.25" hidden="1" customHeight="1" x14ac:dyDescent="0.2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4"/>
      <c r="BT90" s="895"/>
      <c r="BU90" s="895"/>
      <c r="BV90" s="895"/>
      <c r="BW90" s="895"/>
      <c r="BX90" s="895"/>
      <c r="BY90" s="895"/>
      <c r="BZ90" s="895"/>
      <c r="CA90" s="895"/>
      <c r="CB90" s="895"/>
      <c r="CC90" s="895"/>
      <c r="CD90" s="895"/>
      <c r="CE90" s="895"/>
      <c r="CF90" s="895"/>
      <c r="CG90" s="900"/>
      <c r="CH90" s="897"/>
      <c r="CI90" s="898"/>
      <c r="CJ90" s="898"/>
      <c r="CK90" s="898"/>
      <c r="CL90" s="899"/>
      <c r="CM90" s="897"/>
      <c r="CN90" s="898"/>
      <c r="CO90" s="898"/>
      <c r="CP90" s="898"/>
      <c r="CQ90" s="899"/>
      <c r="CR90" s="897"/>
      <c r="CS90" s="898"/>
      <c r="CT90" s="898"/>
      <c r="CU90" s="898"/>
      <c r="CV90" s="899"/>
      <c r="CW90" s="897"/>
      <c r="CX90" s="898"/>
      <c r="CY90" s="898"/>
      <c r="CZ90" s="898"/>
      <c r="DA90" s="899"/>
      <c r="DB90" s="897"/>
      <c r="DC90" s="898"/>
      <c r="DD90" s="898"/>
      <c r="DE90" s="898"/>
      <c r="DF90" s="899"/>
      <c r="DG90" s="897"/>
      <c r="DH90" s="898"/>
      <c r="DI90" s="898"/>
      <c r="DJ90" s="898"/>
      <c r="DK90" s="899"/>
      <c r="DL90" s="897"/>
      <c r="DM90" s="898"/>
      <c r="DN90" s="898"/>
      <c r="DO90" s="898"/>
      <c r="DP90" s="899"/>
      <c r="DQ90" s="897"/>
      <c r="DR90" s="898"/>
      <c r="DS90" s="898"/>
      <c r="DT90" s="898"/>
      <c r="DU90" s="899"/>
      <c r="DV90" s="894"/>
      <c r="DW90" s="895"/>
      <c r="DX90" s="895"/>
      <c r="DY90" s="895"/>
      <c r="DZ90" s="896"/>
      <c r="EA90" s="221"/>
    </row>
    <row r="91" spans="1:131" ht="26.25" hidden="1" customHeight="1" x14ac:dyDescent="0.2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4"/>
      <c r="BT91" s="895"/>
      <c r="BU91" s="895"/>
      <c r="BV91" s="895"/>
      <c r="BW91" s="895"/>
      <c r="BX91" s="895"/>
      <c r="BY91" s="895"/>
      <c r="BZ91" s="895"/>
      <c r="CA91" s="895"/>
      <c r="CB91" s="895"/>
      <c r="CC91" s="895"/>
      <c r="CD91" s="895"/>
      <c r="CE91" s="895"/>
      <c r="CF91" s="895"/>
      <c r="CG91" s="900"/>
      <c r="CH91" s="897"/>
      <c r="CI91" s="898"/>
      <c r="CJ91" s="898"/>
      <c r="CK91" s="898"/>
      <c r="CL91" s="899"/>
      <c r="CM91" s="897"/>
      <c r="CN91" s="898"/>
      <c r="CO91" s="898"/>
      <c r="CP91" s="898"/>
      <c r="CQ91" s="899"/>
      <c r="CR91" s="897"/>
      <c r="CS91" s="898"/>
      <c r="CT91" s="898"/>
      <c r="CU91" s="898"/>
      <c r="CV91" s="899"/>
      <c r="CW91" s="897"/>
      <c r="CX91" s="898"/>
      <c r="CY91" s="898"/>
      <c r="CZ91" s="898"/>
      <c r="DA91" s="899"/>
      <c r="DB91" s="897"/>
      <c r="DC91" s="898"/>
      <c r="DD91" s="898"/>
      <c r="DE91" s="898"/>
      <c r="DF91" s="899"/>
      <c r="DG91" s="897"/>
      <c r="DH91" s="898"/>
      <c r="DI91" s="898"/>
      <c r="DJ91" s="898"/>
      <c r="DK91" s="899"/>
      <c r="DL91" s="897"/>
      <c r="DM91" s="898"/>
      <c r="DN91" s="898"/>
      <c r="DO91" s="898"/>
      <c r="DP91" s="899"/>
      <c r="DQ91" s="897"/>
      <c r="DR91" s="898"/>
      <c r="DS91" s="898"/>
      <c r="DT91" s="898"/>
      <c r="DU91" s="899"/>
      <c r="DV91" s="894"/>
      <c r="DW91" s="895"/>
      <c r="DX91" s="895"/>
      <c r="DY91" s="895"/>
      <c r="DZ91" s="896"/>
      <c r="EA91" s="221"/>
    </row>
    <row r="92" spans="1:131" ht="26.25" hidden="1" customHeight="1" x14ac:dyDescent="0.2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4"/>
      <c r="BT92" s="895"/>
      <c r="BU92" s="895"/>
      <c r="BV92" s="895"/>
      <c r="BW92" s="895"/>
      <c r="BX92" s="895"/>
      <c r="BY92" s="895"/>
      <c r="BZ92" s="895"/>
      <c r="CA92" s="895"/>
      <c r="CB92" s="895"/>
      <c r="CC92" s="895"/>
      <c r="CD92" s="895"/>
      <c r="CE92" s="895"/>
      <c r="CF92" s="895"/>
      <c r="CG92" s="900"/>
      <c r="CH92" s="897"/>
      <c r="CI92" s="898"/>
      <c r="CJ92" s="898"/>
      <c r="CK92" s="898"/>
      <c r="CL92" s="899"/>
      <c r="CM92" s="897"/>
      <c r="CN92" s="898"/>
      <c r="CO92" s="898"/>
      <c r="CP92" s="898"/>
      <c r="CQ92" s="899"/>
      <c r="CR92" s="897"/>
      <c r="CS92" s="898"/>
      <c r="CT92" s="898"/>
      <c r="CU92" s="898"/>
      <c r="CV92" s="899"/>
      <c r="CW92" s="897"/>
      <c r="CX92" s="898"/>
      <c r="CY92" s="898"/>
      <c r="CZ92" s="898"/>
      <c r="DA92" s="899"/>
      <c r="DB92" s="897"/>
      <c r="DC92" s="898"/>
      <c r="DD92" s="898"/>
      <c r="DE92" s="898"/>
      <c r="DF92" s="899"/>
      <c r="DG92" s="897"/>
      <c r="DH92" s="898"/>
      <c r="DI92" s="898"/>
      <c r="DJ92" s="898"/>
      <c r="DK92" s="899"/>
      <c r="DL92" s="897"/>
      <c r="DM92" s="898"/>
      <c r="DN92" s="898"/>
      <c r="DO92" s="898"/>
      <c r="DP92" s="899"/>
      <c r="DQ92" s="897"/>
      <c r="DR92" s="898"/>
      <c r="DS92" s="898"/>
      <c r="DT92" s="898"/>
      <c r="DU92" s="899"/>
      <c r="DV92" s="894"/>
      <c r="DW92" s="895"/>
      <c r="DX92" s="895"/>
      <c r="DY92" s="895"/>
      <c r="DZ92" s="896"/>
      <c r="EA92" s="221"/>
    </row>
    <row r="93" spans="1:131" ht="26.25" hidden="1" customHeight="1" x14ac:dyDescent="0.2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4"/>
      <c r="BT93" s="895"/>
      <c r="BU93" s="895"/>
      <c r="BV93" s="895"/>
      <c r="BW93" s="895"/>
      <c r="BX93" s="895"/>
      <c r="BY93" s="895"/>
      <c r="BZ93" s="895"/>
      <c r="CA93" s="895"/>
      <c r="CB93" s="895"/>
      <c r="CC93" s="895"/>
      <c r="CD93" s="895"/>
      <c r="CE93" s="895"/>
      <c r="CF93" s="895"/>
      <c r="CG93" s="900"/>
      <c r="CH93" s="897"/>
      <c r="CI93" s="898"/>
      <c r="CJ93" s="898"/>
      <c r="CK93" s="898"/>
      <c r="CL93" s="899"/>
      <c r="CM93" s="897"/>
      <c r="CN93" s="898"/>
      <c r="CO93" s="898"/>
      <c r="CP93" s="898"/>
      <c r="CQ93" s="899"/>
      <c r="CR93" s="897"/>
      <c r="CS93" s="898"/>
      <c r="CT93" s="898"/>
      <c r="CU93" s="898"/>
      <c r="CV93" s="899"/>
      <c r="CW93" s="897"/>
      <c r="CX93" s="898"/>
      <c r="CY93" s="898"/>
      <c r="CZ93" s="898"/>
      <c r="DA93" s="899"/>
      <c r="DB93" s="897"/>
      <c r="DC93" s="898"/>
      <c r="DD93" s="898"/>
      <c r="DE93" s="898"/>
      <c r="DF93" s="899"/>
      <c r="DG93" s="897"/>
      <c r="DH93" s="898"/>
      <c r="DI93" s="898"/>
      <c r="DJ93" s="898"/>
      <c r="DK93" s="899"/>
      <c r="DL93" s="897"/>
      <c r="DM93" s="898"/>
      <c r="DN93" s="898"/>
      <c r="DO93" s="898"/>
      <c r="DP93" s="899"/>
      <c r="DQ93" s="897"/>
      <c r="DR93" s="898"/>
      <c r="DS93" s="898"/>
      <c r="DT93" s="898"/>
      <c r="DU93" s="899"/>
      <c r="DV93" s="894"/>
      <c r="DW93" s="895"/>
      <c r="DX93" s="895"/>
      <c r="DY93" s="895"/>
      <c r="DZ93" s="896"/>
      <c r="EA93" s="221"/>
    </row>
    <row r="94" spans="1:131" ht="26.25" hidden="1" customHeight="1" x14ac:dyDescent="0.2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4"/>
      <c r="BT94" s="895"/>
      <c r="BU94" s="895"/>
      <c r="BV94" s="895"/>
      <c r="BW94" s="895"/>
      <c r="BX94" s="895"/>
      <c r="BY94" s="895"/>
      <c r="BZ94" s="895"/>
      <c r="CA94" s="895"/>
      <c r="CB94" s="895"/>
      <c r="CC94" s="895"/>
      <c r="CD94" s="895"/>
      <c r="CE94" s="895"/>
      <c r="CF94" s="895"/>
      <c r="CG94" s="900"/>
      <c r="CH94" s="897"/>
      <c r="CI94" s="898"/>
      <c r="CJ94" s="898"/>
      <c r="CK94" s="898"/>
      <c r="CL94" s="899"/>
      <c r="CM94" s="897"/>
      <c r="CN94" s="898"/>
      <c r="CO94" s="898"/>
      <c r="CP94" s="898"/>
      <c r="CQ94" s="899"/>
      <c r="CR94" s="897"/>
      <c r="CS94" s="898"/>
      <c r="CT94" s="898"/>
      <c r="CU94" s="898"/>
      <c r="CV94" s="899"/>
      <c r="CW94" s="897"/>
      <c r="CX94" s="898"/>
      <c r="CY94" s="898"/>
      <c r="CZ94" s="898"/>
      <c r="DA94" s="899"/>
      <c r="DB94" s="897"/>
      <c r="DC94" s="898"/>
      <c r="DD94" s="898"/>
      <c r="DE94" s="898"/>
      <c r="DF94" s="899"/>
      <c r="DG94" s="897"/>
      <c r="DH94" s="898"/>
      <c r="DI94" s="898"/>
      <c r="DJ94" s="898"/>
      <c r="DK94" s="899"/>
      <c r="DL94" s="897"/>
      <c r="DM94" s="898"/>
      <c r="DN94" s="898"/>
      <c r="DO94" s="898"/>
      <c r="DP94" s="899"/>
      <c r="DQ94" s="897"/>
      <c r="DR94" s="898"/>
      <c r="DS94" s="898"/>
      <c r="DT94" s="898"/>
      <c r="DU94" s="899"/>
      <c r="DV94" s="894"/>
      <c r="DW94" s="895"/>
      <c r="DX94" s="895"/>
      <c r="DY94" s="895"/>
      <c r="DZ94" s="896"/>
      <c r="EA94" s="221"/>
    </row>
    <row r="95" spans="1:131" ht="26.25" hidden="1" customHeight="1" x14ac:dyDescent="0.2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4"/>
      <c r="BT95" s="895"/>
      <c r="BU95" s="895"/>
      <c r="BV95" s="895"/>
      <c r="BW95" s="895"/>
      <c r="BX95" s="895"/>
      <c r="BY95" s="895"/>
      <c r="BZ95" s="895"/>
      <c r="CA95" s="895"/>
      <c r="CB95" s="895"/>
      <c r="CC95" s="895"/>
      <c r="CD95" s="895"/>
      <c r="CE95" s="895"/>
      <c r="CF95" s="895"/>
      <c r="CG95" s="900"/>
      <c r="CH95" s="897"/>
      <c r="CI95" s="898"/>
      <c r="CJ95" s="898"/>
      <c r="CK95" s="898"/>
      <c r="CL95" s="899"/>
      <c r="CM95" s="897"/>
      <c r="CN95" s="898"/>
      <c r="CO95" s="898"/>
      <c r="CP95" s="898"/>
      <c r="CQ95" s="899"/>
      <c r="CR95" s="897"/>
      <c r="CS95" s="898"/>
      <c r="CT95" s="898"/>
      <c r="CU95" s="898"/>
      <c r="CV95" s="899"/>
      <c r="CW95" s="897"/>
      <c r="CX95" s="898"/>
      <c r="CY95" s="898"/>
      <c r="CZ95" s="898"/>
      <c r="DA95" s="899"/>
      <c r="DB95" s="897"/>
      <c r="DC95" s="898"/>
      <c r="DD95" s="898"/>
      <c r="DE95" s="898"/>
      <c r="DF95" s="899"/>
      <c r="DG95" s="897"/>
      <c r="DH95" s="898"/>
      <c r="DI95" s="898"/>
      <c r="DJ95" s="898"/>
      <c r="DK95" s="899"/>
      <c r="DL95" s="897"/>
      <c r="DM95" s="898"/>
      <c r="DN95" s="898"/>
      <c r="DO95" s="898"/>
      <c r="DP95" s="899"/>
      <c r="DQ95" s="897"/>
      <c r="DR95" s="898"/>
      <c r="DS95" s="898"/>
      <c r="DT95" s="898"/>
      <c r="DU95" s="899"/>
      <c r="DV95" s="894"/>
      <c r="DW95" s="895"/>
      <c r="DX95" s="895"/>
      <c r="DY95" s="895"/>
      <c r="DZ95" s="896"/>
      <c r="EA95" s="221"/>
    </row>
    <row r="96" spans="1:131" ht="26.25" hidden="1" customHeight="1" x14ac:dyDescent="0.2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4"/>
      <c r="BT96" s="895"/>
      <c r="BU96" s="895"/>
      <c r="BV96" s="895"/>
      <c r="BW96" s="895"/>
      <c r="BX96" s="895"/>
      <c r="BY96" s="895"/>
      <c r="BZ96" s="895"/>
      <c r="CA96" s="895"/>
      <c r="CB96" s="895"/>
      <c r="CC96" s="895"/>
      <c r="CD96" s="895"/>
      <c r="CE96" s="895"/>
      <c r="CF96" s="895"/>
      <c r="CG96" s="900"/>
      <c r="CH96" s="897"/>
      <c r="CI96" s="898"/>
      <c r="CJ96" s="898"/>
      <c r="CK96" s="898"/>
      <c r="CL96" s="899"/>
      <c r="CM96" s="897"/>
      <c r="CN96" s="898"/>
      <c r="CO96" s="898"/>
      <c r="CP96" s="898"/>
      <c r="CQ96" s="899"/>
      <c r="CR96" s="897"/>
      <c r="CS96" s="898"/>
      <c r="CT96" s="898"/>
      <c r="CU96" s="898"/>
      <c r="CV96" s="899"/>
      <c r="CW96" s="897"/>
      <c r="CX96" s="898"/>
      <c r="CY96" s="898"/>
      <c r="CZ96" s="898"/>
      <c r="DA96" s="899"/>
      <c r="DB96" s="897"/>
      <c r="DC96" s="898"/>
      <c r="DD96" s="898"/>
      <c r="DE96" s="898"/>
      <c r="DF96" s="899"/>
      <c r="DG96" s="897"/>
      <c r="DH96" s="898"/>
      <c r="DI96" s="898"/>
      <c r="DJ96" s="898"/>
      <c r="DK96" s="899"/>
      <c r="DL96" s="897"/>
      <c r="DM96" s="898"/>
      <c r="DN96" s="898"/>
      <c r="DO96" s="898"/>
      <c r="DP96" s="899"/>
      <c r="DQ96" s="897"/>
      <c r="DR96" s="898"/>
      <c r="DS96" s="898"/>
      <c r="DT96" s="898"/>
      <c r="DU96" s="899"/>
      <c r="DV96" s="894"/>
      <c r="DW96" s="895"/>
      <c r="DX96" s="895"/>
      <c r="DY96" s="895"/>
      <c r="DZ96" s="896"/>
      <c r="EA96" s="221"/>
    </row>
    <row r="97" spans="1:131" ht="26.25" hidden="1" customHeight="1" x14ac:dyDescent="0.2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4"/>
      <c r="BT97" s="895"/>
      <c r="BU97" s="895"/>
      <c r="BV97" s="895"/>
      <c r="BW97" s="895"/>
      <c r="BX97" s="895"/>
      <c r="BY97" s="895"/>
      <c r="BZ97" s="895"/>
      <c r="CA97" s="895"/>
      <c r="CB97" s="895"/>
      <c r="CC97" s="895"/>
      <c r="CD97" s="895"/>
      <c r="CE97" s="895"/>
      <c r="CF97" s="895"/>
      <c r="CG97" s="900"/>
      <c r="CH97" s="897"/>
      <c r="CI97" s="898"/>
      <c r="CJ97" s="898"/>
      <c r="CK97" s="898"/>
      <c r="CL97" s="899"/>
      <c r="CM97" s="897"/>
      <c r="CN97" s="898"/>
      <c r="CO97" s="898"/>
      <c r="CP97" s="898"/>
      <c r="CQ97" s="899"/>
      <c r="CR97" s="897"/>
      <c r="CS97" s="898"/>
      <c r="CT97" s="898"/>
      <c r="CU97" s="898"/>
      <c r="CV97" s="899"/>
      <c r="CW97" s="897"/>
      <c r="CX97" s="898"/>
      <c r="CY97" s="898"/>
      <c r="CZ97" s="898"/>
      <c r="DA97" s="899"/>
      <c r="DB97" s="897"/>
      <c r="DC97" s="898"/>
      <c r="DD97" s="898"/>
      <c r="DE97" s="898"/>
      <c r="DF97" s="899"/>
      <c r="DG97" s="897"/>
      <c r="DH97" s="898"/>
      <c r="DI97" s="898"/>
      <c r="DJ97" s="898"/>
      <c r="DK97" s="899"/>
      <c r="DL97" s="897"/>
      <c r="DM97" s="898"/>
      <c r="DN97" s="898"/>
      <c r="DO97" s="898"/>
      <c r="DP97" s="899"/>
      <c r="DQ97" s="897"/>
      <c r="DR97" s="898"/>
      <c r="DS97" s="898"/>
      <c r="DT97" s="898"/>
      <c r="DU97" s="899"/>
      <c r="DV97" s="894"/>
      <c r="DW97" s="895"/>
      <c r="DX97" s="895"/>
      <c r="DY97" s="895"/>
      <c r="DZ97" s="896"/>
      <c r="EA97" s="221"/>
    </row>
    <row r="98" spans="1:131" ht="26.25" hidden="1" customHeight="1" x14ac:dyDescent="0.2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4"/>
      <c r="BT98" s="895"/>
      <c r="BU98" s="895"/>
      <c r="BV98" s="895"/>
      <c r="BW98" s="895"/>
      <c r="BX98" s="895"/>
      <c r="BY98" s="895"/>
      <c r="BZ98" s="895"/>
      <c r="CA98" s="895"/>
      <c r="CB98" s="895"/>
      <c r="CC98" s="895"/>
      <c r="CD98" s="895"/>
      <c r="CE98" s="895"/>
      <c r="CF98" s="895"/>
      <c r="CG98" s="900"/>
      <c r="CH98" s="897"/>
      <c r="CI98" s="898"/>
      <c r="CJ98" s="898"/>
      <c r="CK98" s="898"/>
      <c r="CL98" s="899"/>
      <c r="CM98" s="897"/>
      <c r="CN98" s="898"/>
      <c r="CO98" s="898"/>
      <c r="CP98" s="898"/>
      <c r="CQ98" s="899"/>
      <c r="CR98" s="897"/>
      <c r="CS98" s="898"/>
      <c r="CT98" s="898"/>
      <c r="CU98" s="898"/>
      <c r="CV98" s="899"/>
      <c r="CW98" s="897"/>
      <c r="CX98" s="898"/>
      <c r="CY98" s="898"/>
      <c r="CZ98" s="898"/>
      <c r="DA98" s="899"/>
      <c r="DB98" s="897"/>
      <c r="DC98" s="898"/>
      <c r="DD98" s="898"/>
      <c r="DE98" s="898"/>
      <c r="DF98" s="899"/>
      <c r="DG98" s="897"/>
      <c r="DH98" s="898"/>
      <c r="DI98" s="898"/>
      <c r="DJ98" s="898"/>
      <c r="DK98" s="899"/>
      <c r="DL98" s="897"/>
      <c r="DM98" s="898"/>
      <c r="DN98" s="898"/>
      <c r="DO98" s="898"/>
      <c r="DP98" s="899"/>
      <c r="DQ98" s="897"/>
      <c r="DR98" s="898"/>
      <c r="DS98" s="898"/>
      <c r="DT98" s="898"/>
      <c r="DU98" s="899"/>
      <c r="DV98" s="894"/>
      <c r="DW98" s="895"/>
      <c r="DX98" s="895"/>
      <c r="DY98" s="895"/>
      <c r="DZ98" s="896"/>
      <c r="EA98" s="221"/>
    </row>
    <row r="99" spans="1:131" ht="26.25" hidden="1" customHeight="1" x14ac:dyDescent="0.2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4"/>
      <c r="BT99" s="895"/>
      <c r="BU99" s="895"/>
      <c r="BV99" s="895"/>
      <c r="BW99" s="895"/>
      <c r="BX99" s="895"/>
      <c r="BY99" s="895"/>
      <c r="BZ99" s="895"/>
      <c r="CA99" s="895"/>
      <c r="CB99" s="895"/>
      <c r="CC99" s="895"/>
      <c r="CD99" s="895"/>
      <c r="CE99" s="895"/>
      <c r="CF99" s="895"/>
      <c r="CG99" s="900"/>
      <c r="CH99" s="897"/>
      <c r="CI99" s="898"/>
      <c r="CJ99" s="898"/>
      <c r="CK99" s="898"/>
      <c r="CL99" s="899"/>
      <c r="CM99" s="897"/>
      <c r="CN99" s="898"/>
      <c r="CO99" s="898"/>
      <c r="CP99" s="898"/>
      <c r="CQ99" s="899"/>
      <c r="CR99" s="897"/>
      <c r="CS99" s="898"/>
      <c r="CT99" s="898"/>
      <c r="CU99" s="898"/>
      <c r="CV99" s="899"/>
      <c r="CW99" s="897"/>
      <c r="CX99" s="898"/>
      <c r="CY99" s="898"/>
      <c r="CZ99" s="898"/>
      <c r="DA99" s="899"/>
      <c r="DB99" s="897"/>
      <c r="DC99" s="898"/>
      <c r="DD99" s="898"/>
      <c r="DE99" s="898"/>
      <c r="DF99" s="899"/>
      <c r="DG99" s="897"/>
      <c r="DH99" s="898"/>
      <c r="DI99" s="898"/>
      <c r="DJ99" s="898"/>
      <c r="DK99" s="899"/>
      <c r="DL99" s="897"/>
      <c r="DM99" s="898"/>
      <c r="DN99" s="898"/>
      <c r="DO99" s="898"/>
      <c r="DP99" s="899"/>
      <c r="DQ99" s="897"/>
      <c r="DR99" s="898"/>
      <c r="DS99" s="898"/>
      <c r="DT99" s="898"/>
      <c r="DU99" s="899"/>
      <c r="DV99" s="894"/>
      <c r="DW99" s="895"/>
      <c r="DX99" s="895"/>
      <c r="DY99" s="895"/>
      <c r="DZ99" s="896"/>
      <c r="EA99" s="221"/>
    </row>
    <row r="100" spans="1:131" ht="26.25" hidden="1" customHeight="1" x14ac:dyDescent="0.2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4"/>
      <c r="BT100" s="895"/>
      <c r="BU100" s="895"/>
      <c r="BV100" s="895"/>
      <c r="BW100" s="895"/>
      <c r="BX100" s="895"/>
      <c r="BY100" s="895"/>
      <c r="BZ100" s="895"/>
      <c r="CA100" s="895"/>
      <c r="CB100" s="895"/>
      <c r="CC100" s="895"/>
      <c r="CD100" s="895"/>
      <c r="CE100" s="895"/>
      <c r="CF100" s="895"/>
      <c r="CG100" s="900"/>
      <c r="CH100" s="897"/>
      <c r="CI100" s="898"/>
      <c r="CJ100" s="898"/>
      <c r="CK100" s="898"/>
      <c r="CL100" s="899"/>
      <c r="CM100" s="897"/>
      <c r="CN100" s="898"/>
      <c r="CO100" s="898"/>
      <c r="CP100" s="898"/>
      <c r="CQ100" s="899"/>
      <c r="CR100" s="897"/>
      <c r="CS100" s="898"/>
      <c r="CT100" s="898"/>
      <c r="CU100" s="898"/>
      <c r="CV100" s="899"/>
      <c r="CW100" s="897"/>
      <c r="CX100" s="898"/>
      <c r="CY100" s="898"/>
      <c r="CZ100" s="898"/>
      <c r="DA100" s="899"/>
      <c r="DB100" s="897"/>
      <c r="DC100" s="898"/>
      <c r="DD100" s="898"/>
      <c r="DE100" s="898"/>
      <c r="DF100" s="899"/>
      <c r="DG100" s="897"/>
      <c r="DH100" s="898"/>
      <c r="DI100" s="898"/>
      <c r="DJ100" s="898"/>
      <c r="DK100" s="899"/>
      <c r="DL100" s="897"/>
      <c r="DM100" s="898"/>
      <c r="DN100" s="898"/>
      <c r="DO100" s="898"/>
      <c r="DP100" s="899"/>
      <c r="DQ100" s="897"/>
      <c r="DR100" s="898"/>
      <c r="DS100" s="898"/>
      <c r="DT100" s="898"/>
      <c r="DU100" s="899"/>
      <c r="DV100" s="894"/>
      <c r="DW100" s="895"/>
      <c r="DX100" s="895"/>
      <c r="DY100" s="895"/>
      <c r="DZ100" s="896"/>
      <c r="EA100" s="221"/>
    </row>
    <row r="101" spans="1:131" ht="26.25" hidden="1" customHeight="1" x14ac:dyDescent="0.2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4"/>
      <c r="BT101" s="895"/>
      <c r="BU101" s="895"/>
      <c r="BV101" s="895"/>
      <c r="BW101" s="895"/>
      <c r="BX101" s="895"/>
      <c r="BY101" s="895"/>
      <c r="BZ101" s="895"/>
      <c r="CA101" s="895"/>
      <c r="CB101" s="895"/>
      <c r="CC101" s="895"/>
      <c r="CD101" s="895"/>
      <c r="CE101" s="895"/>
      <c r="CF101" s="895"/>
      <c r="CG101" s="900"/>
      <c r="CH101" s="897"/>
      <c r="CI101" s="898"/>
      <c r="CJ101" s="898"/>
      <c r="CK101" s="898"/>
      <c r="CL101" s="899"/>
      <c r="CM101" s="897"/>
      <c r="CN101" s="898"/>
      <c r="CO101" s="898"/>
      <c r="CP101" s="898"/>
      <c r="CQ101" s="899"/>
      <c r="CR101" s="897"/>
      <c r="CS101" s="898"/>
      <c r="CT101" s="898"/>
      <c r="CU101" s="898"/>
      <c r="CV101" s="899"/>
      <c r="CW101" s="897"/>
      <c r="CX101" s="898"/>
      <c r="CY101" s="898"/>
      <c r="CZ101" s="898"/>
      <c r="DA101" s="899"/>
      <c r="DB101" s="897"/>
      <c r="DC101" s="898"/>
      <c r="DD101" s="898"/>
      <c r="DE101" s="898"/>
      <c r="DF101" s="899"/>
      <c r="DG101" s="897"/>
      <c r="DH101" s="898"/>
      <c r="DI101" s="898"/>
      <c r="DJ101" s="898"/>
      <c r="DK101" s="899"/>
      <c r="DL101" s="897"/>
      <c r="DM101" s="898"/>
      <c r="DN101" s="898"/>
      <c r="DO101" s="898"/>
      <c r="DP101" s="899"/>
      <c r="DQ101" s="897"/>
      <c r="DR101" s="898"/>
      <c r="DS101" s="898"/>
      <c r="DT101" s="898"/>
      <c r="DU101" s="899"/>
      <c r="DV101" s="894"/>
      <c r="DW101" s="895"/>
      <c r="DX101" s="895"/>
      <c r="DY101" s="895"/>
      <c r="DZ101" s="896"/>
      <c r="EA101" s="221"/>
    </row>
    <row r="102" spans="1:131" ht="26.25" customHeight="1" thickBot="1" x14ac:dyDescent="0.3">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385</v>
      </c>
      <c r="BR102" s="823" t="s">
        <v>418</v>
      </c>
      <c r="BS102" s="824"/>
      <c r="BT102" s="824"/>
      <c r="BU102" s="824"/>
      <c r="BV102" s="824"/>
      <c r="BW102" s="824"/>
      <c r="BX102" s="824"/>
      <c r="BY102" s="824"/>
      <c r="BZ102" s="824"/>
      <c r="CA102" s="824"/>
      <c r="CB102" s="824"/>
      <c r="CC102" s="824"/>
      <c r="CD102" s="824"/>
      <c r="CE102" s="824"/>
      <c r="CF102" s="824"/>
      <c r="CG102" s="825"/>
      <c r="CH102" s="922"/>
      <c r="CI102" s="923"/>
      <c r="CJ102" s="923"/>
      <c r="CK102" s="923"/>
      <c r="CL102" s="924"/>
      <c r="CM102" s="922"/>
      <c r="CN102" s="923"/>
      <c r="CO102" s="923"/>
      <c r="CP102" s="923"/>
      <c r="CQ102" s="924"/>
      <c r="CR102" s="925"/>
      <c r="CS102" s="887"/>
      <c r="CT102" s="887"/>
      <c r="CU102" s="887"/>
      <c r="CV102" s="926"/>
      <c r="CW102" s="925"/>
      <c r="CX102" s="887"/>
      <c r="CY102" s="887"/>
      <c r="CZ102" s="887"/>
      <c r="DA102" s="926"/>
      <c r="DB102" s="925"/>
      <c r="DC102" s="887"/>
      <c r="DD102" s="887"/>
      <c r="DE102" s="887"/>
      <c r="DF102" s="926"/>
      <c r="DG102" s="925"/>
      <c r="DH102" s="887"/>
      <c r="DI102" s="887"/>
      <c r="DJ102" s="887"/>
      <c r="DK102" s="926"/>
      <c r="DL102" s="925"/>
      <c r="DM102" s="887"/>
      <c r="DN102" s="887"/>
      <c r="DO102" s="887"/>
      <c r="DP102" s="926"/>
      <c r="DQ102" s="925"/>
      <c r="DR102" s="887"/>
      <c r="DS102" s="887"/>
      <c r="DT102" s="887"/>
      <c r="DU102" s="926"/>
      <c r="DV102" s="823"/>
      <c r="DW102" s="824"/>
      <c r="DX102" s="824"/>
      <c r="DY102" s="824"/>
      <c r="DZ102" s="949"/>
      <c r="EA102" s="221"/>
    </row>
    <row r="103" spans="1:131" ht="26.25" customHeight="1" x14ac:dyDescent="0.2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50" t="s">
        <v>419</v>
      </c>
      <c r="BR103" s="950"/>
      <c r="BS103" s="950"/>
      <c r="BT103" s="950"/>
      <c r="BU103" s="950"/>
      <c r="BV103" s="950"/>
      <c r="BW103" s="950"/>
      <c r="BX103" s="950"/>
      <c r="BY103" s="950"/>
      <c r="BZ103" s="950"/>
      <c r="CA103" s="950"/>
      <c r="CB103" s="950"/>
      <c r="CC103" s="950"/>
      <c r="CD103" s="950"/>
      <c r="CE103" s="950"/>
      <c r="CF103" s="950"/>
      <c r="CG103" s="950"/>
      <c r="CH103" s="950"/>
      <c r="CI103" s="950"/>
      <c r="CJ103" s="950"/>
      <c r="CK103" s="950"/>
      <c r="CL103" s="950"/>
      <c r="CM103" s="950"/>
      <c r="CN103" s="950"/>
      <c r="CO103" s="950"/>
      <c r="CP103" s="950"/>
      <c r="CQ103" s="950"/>
      <c r="CR103" s="950"/>
      <c r="CS103" s="950"/>
      <c r="CT103" s="950"/>
      <c r="CU103" s="950"/>
      <c r="CV103" s="950"/>
      <c r="CW103" s="950"/>
      <c r="CX103" s="950"/>
      <c r="CY103" s="950"/>
      <c r="CZ103" s="950"/>
      <c r="DA103" s="950"/>
      <c r="DB103" s="950"/>
      <c r="DC103" s="950"/>
      <c r="DD103" s="950"/>
      <c r="DE103" s="950"/>
      <c r="DF103" s="950"/>
      <c r="DG103" s="950"/>
      <c r="DH103" s="950"/>
      <c r="DI103" s="950"/>
      <c r="DJ103" s="950"/>
      <c r="DK103" s="950"/>
      <c r="DL103" s="950"/>
      <c r="DM103" s="950"/>
      <c r="DN103" s="950"/>
      <c r="DO103" s="950"/>
      <c r="DP103" s="950"/>
      <c r="DQ103" s="950"/>
      <c r="DR103" s="950"/>
      <c r="DS103" s="950"/>
      <c r="DT103" s="950"/>
      <c r="DU103" s="950"/>
      <c r="DV103" s="950"/>
      <c r="DW103" s="950"/>
      <c r="DX103" s="950"/>
      <c r="DY103" s="950"/>
      <c r="DZ103" s="950"/>
      <c r="EA103" s="221"/>
    </row>
    <row r="104" spans="1:131" ht="26.25" customHeight="1" x14ac:dyDescent="0.2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1" t="s">
        <v>420</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221"/>
    </row>
    <row r="105" spans="1:131" ht="11.25" customHeight="1" x14ac:dyDescent="0.2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3">
      <c r="A107" s="240" t="s">
        <v>421</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422</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5">
      <c r="A108" s="952" t="s">
        <v>423</v>
      </c>
      <c r="B108" s="953"/>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4"/>
      <c r="AU108" s="952" t="s">
        <v>424</v>
      </c>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4"/>
    </row>
    <row r="109" spans="1:131" s="221" customFormat="1" ht="26.25" customHeight="1" x14ac:dyDescent="0.25">
      <c r="A109" s="947" t="s">
        <v>425</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27" t="s">
        <v>426</v>
      </c>
      <c r="AB109" s="928"/>
      <c r="AC109" s="928"/>
      <c r="AD109" s="928"/>
      <c r="AE109" s="929"/>
      <c r="AF109" s="927" t="s">
        <v>427</v>
      </c>
      <c r="AG109" s="928"/>
      <c r="AH109" s="928"/>
      <c r="AI109" s="928"/>
      <c r="AJ109" s="929"/>
      <c r="AK109" s="927" t="s">
        <v>300</v>
      </c>
      <c r="AL109" s="928"/>
      <c r="AM109" s="928"/>
      <c r="AN109" s="928"/>
      <c r="AO109" s="929"/>
      <c r="AP109" s="927" t="s">
        <v>428</v>
      </c>
      <c r="AQ109" s="928"/>
      <c r="AR109" s="928"/>
      <c r="AS109" s="928"/>
      <c r="AT109" s="930"/>
      <c r="AU109" s="947" t="s">
        <v>425</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27" t="s">
        <v>426</v>
      </c>
      <c r="BR109" s="928"/>
      <c r="BS109" s="928"/>
      <c r="BT109" s="928"/>
      <c r="BU109" s="929"/>
      <c r="BV109" s="927" t="s">
        <v>427</v>
      </c>
      <c r="BW109" s="928"/>
      <c r="BX109" s="928"/>
      <c r="BY109" s="928"/>
      <c r="BZ109" s="929"/>
      <c r="CA109" s="927" t="s">
        <v>300</v>
      </c>
      <c r="CB109" s="928"/>
      <c r="CC109" s="928"/>
      <c r="CD109" s="928"/>
      <c r="CE109" s="929"/>
      <c r="CF109" s="948" t="s">
        <v>428</v>
      </c>
      <c r="CG109" s="948"/>
      <c r="CH109" s="948"/>
      <c r="CI109" s="948"/>
      <c r="CJ109" s="948"/>
      <c r="CK109" s="927" t="s">
        <v>429</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27" t="s">
        <v>426</v>
      </c>
      <c r="DH109" s="928"/>
      <c r="DI109" s="928"/>
      <c r="DJ109" s="928"/>
      <c r="DK109" s="929"/>
      <c r="DL109" s="927" t="s">
        <v>427</v>
      </c>
      <c r="DM109" s="928"/>
      <c r="DN109" s="928"/>
      <c r="DO109" s="928"/>
      <c r="DP109" s="929"/>
      <c r="DQ109" s="927" t="s">
        <v>300</v>
      </c>
      <c r="DR109" s="928"/>
      <c r="DS109" s="928"/>
      <c r="DT109" s="928"/>
      <c r="DU109" s="929"/>
      <c r="DV109" s="927" t="s">
        <v>428</v>
      </c>
      <c r="DW109" s="928"/>
      <c r="DX109" s="928"/>
      <c r="DY109" s="928"/>
      <c r="DZ109" s="930"/>
    </row>
    <row r="110" spans="1:131" s="221" customFormat="1" ht="26.25" customHeight="1" x14ac:dyDescent="0.25">
      <c r="A110" s="931" t="s">
        <v>430</v>
      </c>
      <c r="B110" s="932"/>
      <c r="C110" s="932"/>
      <c r="D110" s="932"/>
      <c r="E110" s="932"/>
      <c r="F110" s="932"/>
      <c r="G110" s="932"/>
      <c r="H110" s="932"/>
      <c r="I110" s="932"/>
      <c r="J110" s="932"/>
      <c r="K110" s="932"/>
      <c r="L110" s="932"/>
      <c r="M110" s="932"/>
      <c r="N110" s="932"/>
      <c r="O110" s="932"/>
      <c r="P110" s="932"/>
      <c r="Q110" s="932"/>
      <c r="R110" s="932"/>
      <c r="S110" s="932"/>
      <c r="T110" s="932"/>
      <c r="U110" s="932"/>
      <c r="V110" s="932"/>
      <c r="W110" s="932"/>
      <c r="X110" s="932"/>
      <c r="Y110" s="932"/>
      <c r="Z110" s="933"/>
      <c r="AA110" s="934">
        <v>2474098</v>
      </c>
      <c r="AB110" s="935"/>
      <c r="AC110" s="935"/>
      <c r="AD110" s="935"/>
      <c r="AE110" s="936"/>
      <c r="AF110" s="937">
        <v>2519925</v>
      </c>
      <c r="AG110" s="935"/>
      <c r="AH110" s="935"/>
      <c r="AI110" s="935"/>
      <c r="AJ110" s="936"/>
      <c r="AK110" s="937">
        <v>2520056</v>
      </c>
      <c r="AL110" s="935"/>
      <c r="AM110" s="935"/>
      <c r="AN110" s="935"/>
      <c r="AO110" s="936"/>
      <c r="AP110" s="938">
        <v>20.7</v>
      </c>
      <c r="AQ110" s="939"/>
      <c r="AR110" s="939"/>
      <c r="AS110" s="939"/>
      <c r="AT110" s="940"/>
      <c r="AU110" s="941" t="s">
        <v>73</v>
      </c>
      <c r="AV110" s="942"/>
      <c r="AW110" s="942"/>
      <c r="AX110" s="942"/>
      <c r="AY110" s="942"/>
      <c r="AZ110" s="964" t="s">
        <v>431</v>
      </c>
      <c r="BA110" s="932"/>
      <c r="BB110" s="932"/>
      <c r="BC110" s="932"/>
      <c r="BD110" s="932"/>
      <c r="BE110" s="932"/>
      <c r="BF110" s="932"/>
      <c r="BG110" s="932"/>
      <c r="BH110" s="932"/>
      <c r="BI110" s="932"/>
      <c r="BJ110" s="932"/>
      <c r="BK110" s="932"/>
      <c r="BL110" s="932"/>
      <c r="BM110" s="932"/>
      <c r="BN110" s="932"/>
      <c r="BO110" s="932"/>
      <c r="BP110" s="933"/>
      <c r="BQ110" s="965">
        <v>28628912</v>
      </c>
      <c r="BR110" s="966"/>
      <c r="BS110" s="966"/>
      <c r="BT110" s="966"/>
      <c r="BU110" s="966"/>
      <c r="BV110" s="966">
        <v>28713714</v>
      </c>
      <c r="BW110" s="966"/>
      <c r="BX110" s="966"/>
      <c r="BY110" s="966"/>
      <c r="BZ110" s="966"/>
      <c r="CA110" s="966">
        <v>27599809</v>
      </c>
      <c r="CB110" s="966"/>
      <c r="CC110" s="966"/>
      <c r="CD110" s="966"/>
      <c r="CE110" s="966"/>
      <c r="CF110" s="979">
        <v>227.1</v>
      </c>
      <c r="CG110" s="980"/>
      <c r="CH110" s="980"/>
      <c r="CI110" s="980"/>
      <c r="CJ110" s="980"/>
      <c r="CK110" s="981" t="s">
        <v>432</v>
      </c>
      <c r="CL110" s="982"/>
      <c r="CM110" s="964" t="s">
        <v>433</v>
      </c>
      <c r="CN110" s="932"/>
      <c r="CO110" s="932"/>
      <c r="CP110" s="932"/>
      <c r="CQ110" s="932"/>
      <c r="CR110" s="932"/>
      <c r="CS110" s="932"/>
      <c r="CT110" s="932"/>
      <c r="CU110" s="932"/>
      <c r="CV110" s="932"/>
      <c r="CW110" s="932"/>
      <c r="CX110" s="932"/>
      <c r="CY110" s="932"/>
      <c r="CZ110" s="932"/>
      <c r="DA110" s="932"/>
      <c r="DB110" s="932"/>
      <c r="DC110" s="932"/>
      <c r="DD110" s="932"/>
      <c r="DE110" s="932"/>
      <c r="DF110" s="933"/>
      <c r="DG110" s="965" t="s">
        <v>434</v>
      </c>
      <c r="DH110" s="966"/>
      <c r="DI110" s="966"/>
      <c r="DJ110" s="966"/>
      <c r="DK110" s="966"/>
      <c r="DL110" s="966" t="s">
        <v>435</v>
      </c>
      <c r="DM110" s="966"/>
      <c r="DN110" s="966"/>
      <c r="DO110" s="966"/>
      <c r="DP110" s="966"/>
      <c r="DQ110" s="966" t="s">
        <v>434</v>
      </c>
      <c r="DR110" s="966"/>
      <c r="DS110" s="966"/>
      <c r="DT110" s="966"/>
      <c r="DU110" s="966"/>
      <c r="DV110" s="967" t="s">
        <v>436</v>
      </c>
      <c r="DW110" s="967"/>
      <c r="DX110" s="967"/>
      <c r="DY110" s="967"/>
      <c r="DZ110" s="968"/>
    </row>
    <row r="111" spans="1:131" s="221" customFormat="1" ht="26.25" customHeight="1" x14ac:dyDescent="0.25">
      <c r="A111" s="969" t="s">
        <v>437</v>
      </c>
      <c r="B111" s="970"/>
      <c r="C111" s="970"/>
      <c r="D111" s="970"/>
      <c r="E111" s="970"/>
      <c r="F111" s="970"/>
      <c r="G111" s="970"/>
      <c r="H111" s="970"/>
      <c r="I111" s="970"/>
      <c r="J111" s="970"/>
      <c r="K111" s="970"/>
      <c r="L111" s="970"/>
      <c r="M111" s="970"/>
      <c r="N111" s="970"/>
      <c r="O111" s="970"/>
      <c r="P111" s="970"/>
      <c r="Q111" s="970"/>
      <c r="R111" s="970"/>
      <c r="S111" s="970"/>
      <c r="T111" s="970"/>
      <c r="U111" s="970"/>
      <c r="V111" s="970"/>
      <c r="W111" s="970"/>
      <c r="X111" s="970"/>
      <c r="Y111" s="970"/>
      <c r="Z111" s="971"/>
      <c r="AA111" s="972" t="s">
        <v>407</v>
      </c>
      <c r="AB111" s="973"/>
      <c r="AC111" s="973"/>
      <c r="AD111" s="973"/>
      <c r="AE111" s="974"/>
      <c r="AF111" s="975" t="s">
        <v>434</v>
      </c>
      <c r="AG111" s="973"/>
      <c r="AH111" s="973"/>
      <c r="AI111" s="973"/>
      <c r="AJ111" s="974"/>
      <c r="AK111" s="975" t="s">
        <v>436</v>
      </c>
      <c r="AL111" s="973"/>
      <c r="AM111" s="973"/>
      <c r="AN111" s="973"/>
      <c r="AO111" s="974"/>
      <c r="AP111" s="976" t="s">
        <v>436</v>
      </c>
      <c r="AQ111" s="977"/>
      <c r="AR111" s="977"/>
      <c r="AS111" s="977"/>
      <c r="AT111" s="978"/>
      <c r="AU111" s="943"/>
      <c r="AV111" s="944"/>
      <c r="AW111" s="944"/>
      <c r="AX111" s="944"/>
      <c r="AY111" s="944"/>
      <c r="AZ111" s="957" t="s">
        <v>438</v>
      </c>
      <c r="BA111" s="958"/>
      <c r="BB111" s="958"/>
      <c r="BC111" s="958"/>
      <c r="BD111" s="958"/>
      <c r="BE111" s="958"/>
      <c r="BF111" s="958"/>
      <c r="BG111" s="958"/>
      <c r="BH111" s="958"/>
      <c r="BI111" s="958"/>
      <c r="BJ111" s="958"/>
      <c r="BK111" s="958"/>
      <c r="BL111" s="958"/>
      <c r="BM111" s="958"/>
      <c r="BN111" s="958"/>
      <c r="BO111" s="958"/>
      <c r="BP111" s="959"/>
      <c r="BQ111" s="960">
        <v>162952</v>
      </c>
      <c r="BR111" s="961"/>
      <c r="BS111" s="961"/>
      <c r="BT111" s="961"/>
      <c r="BU111" s="961"/>
      <c r="BV111" s="961">
        <v>113534</v>
      </c>
      <c r="BW111" s="961"/>
      <c r="BX111" s="961"/>
      <c r="BY111" s="961"/>
      <c r="BZ111" s="961"/>
      <c r="CA111" s="961">
        <v>75588</v>
      </c>
      <c r="CB111" s="961"/>
      <c r="CC111" s="961"/>
      <c r="CD111" s="961"/>
      <c r="CE111" s="961"/>
      <c r="CF111" s="955">
        <v>0.6</v>
      </c>
      <c r="CG111" s="956"/>
      <c r="CH111" s="956"/>
      <c r="CI111" s="956"/>
      <c r="CJ111" s="956"/>
      <c r="CK111" s="983"/>
      <c r="CL111" s="984"/>
      <c r="CM111" s="957" t="s">
        <v>439</v>
      </c>
      <c r="CN111" s="958"/>
      <c r="CO111" s="958"/>
      <c r="CP111" s="958"/>
      <c r="CQ111" s="958"/>
      <c r="CR111" s="958"/>
      <c r="CS111" s="958"/>
      <c r="CT111" s="958"/>
      <c r="CU111" s="958"/>
      <c r="CV111" s="958"/>
      <c r="CW111" s="958"/>
      <c r="CX111" s="958"/>
      <c r="CY111" s="958"/>
      <c r="CZ111" s="958"/>
      <c r="DA111" s="958"/>
      <c r="DB111" s="958"/>
      <c r="DC111" s="958"/>
      <c r="DD111" s="958"/>
      <c r="DE111" s="958"/>
      <c r="DF111" s="959"/>
      <c r="DG111" s="960" t="s">
        <v>407</v>
      </c>
      <c r="DH111" s="961"/>
      <c r="DI111" s="961"/>
      <c r="DJ111" s="961"/>
      <c r="DK111" s="961"/>
      <c r="DL111" s="961" t="s">
        <v>407</v>
      </c>
      <c r="DM111" s="961"/>
      <c r="DN111" s="961"/>
      <c r="DO111" s="961"/>
      <c r="DP111" s="961"/>
      <c r="DQ111" s="961" t="s">
        <v>407</v>
      </c>
      <c r="DR111" s="961"/>
      <c r="DS111" s="961"/>
      <c r="DT111" s="961"/>
      <c r="DU111" s="961"/>
      <c r="DV111" s="962" t="s">
        <v>407</v>
      </c>
      <c r="DW111" s="962"/>
      <c r="DX111" s="962"/>
      <c r="DY111" s="962"/>
      <c r="DZ111" s="963"/>
    </row>
    <row r="112" spans="1:131" s="221" customFormat="1" ht="26.25" customHeight="1" x14ac:dyDescent="0.25">
      <c r="A112" s="987" t="s">
        <v>440</v>
      </c>
      <c r="B112" s="988"/>
      <c r="C112" s="958" t="s">
        <v>441</v>
      </c>
      <c r="D112" s="958"/>
      <c r="E112" s="958"/>
      <c r="F112" s="958"/>
      <c r="G112" s="958"/>
      <c r="H112" s="958"/>
      <c r="I112" s="958"/>
      <c r="J112" s="958"/>
      <c r="K112" s="958"/>
      <c r="L112" s="958"/>
      <c r="M112" s="958"/>
      <c r="N112" s="958"/>
      <c r="O112" s="958"/>
      <c r="P112" s="958"/>
      <c r="Q112" s="958"/>
      <c r="R112" s="958"/>
      <c r="S112" s="958"/>
      <c r="T112" s="958"/>
      <c r="U112" s="958"/>
      <c r="V112" s="958"/>
      <c r="W112" s="958"/>
      <c r="X112" s="958"/>
      <c r="Y112" s="958"/>
      <c r="Z112" s="959"/>
      <c r="AA112" s="993" t="s">
        <v>407</v>
      </c>
      <c r="AB112" s="994"/>
      <c r="AC112" s="994"/>
      <c r="AD112" s="994"/>
      <c r="AE112" s="995"/>
      <c r="AF112" s="996" t="s">
        <v>435</v>
      </c>
      <c r="AG112" s="994"/>
      <c r="AH112" s="994"/>
      <c r="AI112" s="994"/>
      <c r="AJ112" s="995"/>
      <c r="AK112" s="996" t="s">
        <v>407</v>
      </c>
      <c r="AL112" s="994"/>
      <c r="AM112" s="994"/>
      <c r="AN112" s="994"/>
      <c r="AO112" s="995"/>
      <c r="AP112" s="997" t="s">
        <v>407</v>
      </c>
      <c r="AQ112" s="998"/>
      <c r="AR112" s="998"/>
      <c r="AS112" s="998"/>
      <c r="AT112" s="999"/>
      <c r="AU112" s="943"/>
      <c r="AV112" s="944"/>
      <c r="AW112" s="944"/>
      <c r="AX112" s="944"/>
      <c r="AY112" s="944"/>
      <c r="AZ112" s="957" t="s">
        <v>442</v>
      </c>
      <c r="BA112" s="958"/>
      <c r="BB112" s="958"/>
      <c r="BC112" s="958"/>
      <c r="BD112" s="958"/>
      <c r="BE112" s="958"/>
      <c r="BF112" s="958"/>
      <c r="BG112" s="958"/>
      <c r="BH112" s="958"/>
      <c r="BI112" s="958"/>
      <c r="BJ112" s="958"/>
      <c r="BK112" s="958"/>
      <c r="BL112" s="958"/>
      <c r="BM112" s="958"/>
      <c r="BN112" s="958"/>
      <c r="BO112" s="958"/>
      <c r="BP112" s="959"/>
      <c r="BQ112" s="960">
        <v>13531747</v>
      </c>
      <c r="BR112" s="961"/>
      <c r="BS112" s="961"/>
      <c r="BT112" s="961"/>
      <c r="BU112" s="961"/>
      <c r="BV112" s="961">
        <v>12367259</v>
      </c>
      <c r="BW112" s="961"/>
      <c r="BX112" s="961"/>
      <c r="BY112" s="961"/>
      <c r="BZ112" s="961"/>
      <c r="CA112" s="961">
        <v>10464591</v>
      </c>
      <c r="CB112" s="961"/>
      <c r="CC112" s="961"/>
      <c r="CD112" s="961"/>
      <c r="CE112" s="961"/>
      <c r="CF112" s="955">
        <v>86.1</v>
      </c>
      <c r="CG112" s="956"/>
      <c r="CH112" s="956"/>
      <c r="CI112" s="956"/>
      <c r="CJ112" s="956"/>
      <c r="CK112" s="983"/>
      <c r="CL112" s="984"/>
      <c r="CM112" s="957" t="s">
        <v>443</v>
      </c>
      <c r="CN112" s="958"/>
      <c r="CO112" s="958"/>
      <c r="CP112" s="958"/>
      <c r="CQ112" s="958"/>
      <c r="CR112" s="958"/>
      <c r="CS112" s="958"/>
      <c r="CT112" s="958"/>
      <c r="CU112" s="958"/>
      <c r="CV112" s="958"/>
      <c r="CW112" s="958"/>
      <c r="CX112" s="958"/>
      <c r="CY112" s="958"/>
      <c r="CZ112" s="958"/>
      <c r="DA112" s="958"/>
      <c r="DB112" s="958"/>
      <c r="DC112" s="958"/>
      <c r="DD112" s="958"/>
      <c r="DE112" s="958"/>
      <c r="DF112" s="959"/>
      <c r="DG112" s="960" t="s">
        <v>435</v>
      </c>
      <c r="DH112" s="961"/>
      <c r="DI112" s="961"/>
      <c r="DJ112" s="961"/>
      <c r="DK112" s="961"/>
      <c r="DL112" s="961" t="s">
        <v>407</v>
      </c>
      <c r="DM112" s="961"/>
      <c r="DN112" s="961"/>
      <c r="DO112" s="961"/>
      <c r="DP112" s="961"/>
      <c r="DQ112" s="961" t="s">
        <v>435</v>
      </c>
      <c r="DR112" s="961"/>
      <c r="DS112" s="961"/>
      <c r="DT112" s="961"/>
      <c r="DU112" s="961"/>
      <c r="DV112" s="962" t="s">
        <v>435</v>
      </c>
      <c r="DW112" s="962"/>
      <c r="DX112" s="962"/>
      <c r="DY112" s="962"/>
      <c r="DZ112" s="963"/>
    </row>
    <row r="113" spans="1:130" s="221" customFormat="1" ht="26.25" customHeight="1" x14ac:dyDescent="0.25">
      <c r="A113" s="989"/>
      <c r="B113" s="990"/>
      <c r="C113" s="958" t="s">
        <v>444</v>
      </c>
      <c r="D113" s="958"/>
      <c r="E113" s="958"/>
      <c r="F113" s="958"/>
      <c r="G113" s="958"/>
      <c r="H113" s="958"/>
      <c r="I113" s="958"/>
      <c r="J113" s="958"/>
      <c r="K113" s="958"/>
      <c r="L113" s="958"/>
      <c r="M113" s="958"/>
      <c r="N113" s="958"/>
      <c r="O113" s="958"/>
      <c r="P113" s="958"/>
      <c r="Q113" s="958"/>
      <c r="R113" s="958"/>
      <c r="S113" s="958"/>
      <c r="T113" s="958"/>
      <c r="U113" s="958"/>
      <c r="V113" s="958"/>
      <c r="W113" s="958"/>
      <c r="X113" s="958"/>
      <c r="Y113" s="958"/>
      <c r="Z113" s="959"/>
      <c r="AA113" s="972">
        <v>873716</v>
      </c>
      <c r="AB113" s="973"/>
      <c r="AC113" s="973"/>
      <c r="AD113" s="973"/>
      <c r="AE113" s="974"/>
      <c r="AF113" s="975">
        <v>697429</v>
      </c>
      <c r="AG113" s="973"/>
      <c r="AH113" s="973"/>
      <c r="AI113" s="973"/>
      <c r="AJ113" s="974"/>
      <c r="AK113" s="975">
        <v>649319</v>
      </c>
      <c r="AL113" s="973"/>
      <c r="AM113" s="973"/>
      <c r="AN113" s="973"/>
      <c r="AO113" s="974"/>
      <c r="AP113" s="976">
        <v>5.3</v>
      </c>
      <c r="AQ113" s="977"/>
      <c r="AR113" s="977"/>
      <c r="AS113" s="977"/>
      <c r="AT113" s="978"/>
      <c r="AU113" s="943"/>
      <c r="AV113" s="944"/>
      <c r="AW113" s="944"/>
      <c r="AX113" s="944"/>
      <c r="AY113" s="944"/>
      <c r="AZ113" s="957" t="s">
        <v>445</v>
      </c>
      <c r="BA113" s="958"/>
      <c r="BB113" s="958"/>
      <c r="BC113" s="958"/>
      <c r="BD113" s="958"/>
      <c r="BE113" s="958"/>
      <c r="BF113" s="958"/>
      <c r="BG113" s="958"/>
      <c r="BH113" s="958"/>
      <c r="BI113" s="958"/>
      <c r="BJ113" s="958"/>
      <c r="BK113" s="958"/>
      <c r="BL113" s="958"/>
      <c r="BM113" s="958"/>
      <c r="BN113" s="958"/>
      <c r="BO113" s="958"/>
      <c r="BP113" s="959"/>
      <c r="BQ113" s="960">
        <v>782166</v>
      </c>
      <c r="BR113" s="961"/>
      <c r="BS113" s="961"/>
      <c r="BT113" s="961"/>
      <c r="BU113" s="961"/>
      <c r="BV113" s="961">
        <v>744448</v>
      </c>
      <c r="BW113" s="961"/>
      <c r="BX113" s="961"/>
      <c r="BY113" s="961"/>
      <c r="BZ113" s="961"/>
      <c r="CA113" s="961">
        <v>655758</v>
      </c>
      <c r="CB113" s="961"/>
      <c r="CC113" s="961"/>
      <c r="CD113" s="961"/>
      <c r="CE113" s="961"/>
      <c r="CF113" s="955">
        <v>5.4</v>
      </c>
      <c r="CG113" s="956"/>
      <c r="CH113" s="956"/>
      <c r="CI113" s="956"/>
      <c r="CJ113" s="956"/>
      <c r="CK113" s="983"/>
      <c r="CL113" s="984"/>
      <c r="CM113" s="957" t="s">
        <v>446</v>
      </c>
      <c r="CN113" s="958"/>
      <c r="CO113" s="958"/>
      <c r="CP113" s="958"/>
      <c r="CQ113" s="958"/>
      <c r="CR113" s="958"/>
      <c r="CS113" s="958"/>
      <c r="CT113" s="958"/>
      <c r="CU113" s="958"/>
      <c r="CV113" s="958"/>
      <c r="CW113" s="958"/>
      <c r="CX113" s="958"/>
      <c r="CY113" s="958"/>
      <c r="CZ113" s="958"/>
      <c r="DA113" s="958"/>
      <c r="DB113" s="958"/>
      <c r="DC113" s="958"/>
      <c r="DD113" s="958"/>
      <c r="DE113" s="958"/>
      <c r="DF113" s="959"/>
      <c r="DG113" s="993" t="s">
        <v>407</v>
      </c>
      <c r="DH113" s="994"/>
      <c r="DI113" s="994"/>
      <c r="DJ113" s="994"/>
      <c r="DK113" s="995"/>
      <c r="DL113" s="996" t="s">
        <v>407</v>
      </c>
      <c r="DM113" s="994"/>
      <c r="DN113" s="994"/>
      <c r="DO113" s="994"/>
      <c r="DP113" s="995"/>
      <c r="DQ113" s="996" t="s">
        <v>407</v>
      </c>
      <c r="DR113" s="994"/>
      <c r="DS113" s="994"/>
      <c r="DT113" s="994"/>
      <c r="DU113" s="995"/>
      <c r="DV113" s="997" t="s">
        <v>407</v>
      </c>
      <c r="DW113" s="998"/>
      <c r="DX113" s="998"/>
      <c r="DY113" s="998"/>
      <c r="DZ113" s="999"/>
    </row>
    <row r="114" spans="1:130" s="221" customFormat="1" ht="26.25" customHeight="1" x14ac:dyDescent="0.25">
      <c r="A114" s="989"/>
      <c r="B114" s="990"/>
      <c r="C114" s="958" t="s">
        <v>447</v>
      </c>
      <c r="D114" s="958"/>
      <c r="E114" s="958"/>
      <c r="F114" s="958"/>
      <c r="G114" s="958"/>
      <c r="H114" s="958"/>
      <c r="I114" s="958"/>
      <c r="J114" s="958"/>
      <c r="K114" s="958"/>
      <c r="L114" s="958"/>
      <c r="M114" s="958"/>
      <c r="N114" s="958"/>
      <c r="O114" s="958"/>
      <c r="P114" s="958"/>
      <c r="Q114" s="958"/>
      <c r="R114" s="958"/>
      <c r="S114" s="958"/>
      <c r="T114" s="958"/>
      <c r="U114" s="958"/>
      <c r="V114" s="958"/>
      <c r="W114" s="958"/>
      <c r="X114" s="958"/>
      <c r="Y114" s="958"/>
      <c r="Z114" s="959"/>
      <c r="AA114" s="993">
        <v>119476</v>
      </c>
      <c r="AB114" s="994"/>
      <c r="AC114" s="994"/>
      <c r="AD114" s="994"/>
      <c r="AE114" s="995"/>
      <c r="AF114" s="996">
        <v>110862</v>
      </c>
      <c r="AG114" s="994"/>
      <c r="AH114" s="994"/>
      <c r="AI114" s="994"/>
      <c r="AJ114" s="995"/>
      <c r="AK114" s="996">
        <v>115182</v>
      </c>
      <c r="AL114" s="994"/>
      <c r="AM114" s="994"/>
      <c r="AN114" s="994"/>
      <c r="AO114" s="995"/>
      <c r="AP114" s="997">
        <v>0.9</v>
      </c>
      <c r="AQ114" s="998"/>
      <c r="AR114" s="998"/>
      <c r="AS114" s="998"/>
      <c r="AT114" s="999"/>
      <c r="AU114" s="943"/>
      <c r="AV114" s="944"/>
      <c r="AW114" s="944"/>
      <c r="AX114" s="944"/>
      <c r="AY114" s="944"/>
      <c r="AZ114" s="957" t="s">
        <v>448</v>
      </c>
      <c r="BA114" s="958"/>
      <c r="BB114" s="958"/>
      <c r="BC114" s="958"/>
      <c r="BD114" s="958"/>
      <c r="BE114" s="958"/>
      <c r="BF114" s="958"/>
      <c r="BG114" s="958"/>
      <c r="BH114" s="958"/>
      <c r="BI114" s="958"/>
      <c r="BJ114" s="958"/>
      <c r="BK114" s="958"/>
      <c r="BL114" s="958"/>
      <c r="BM114" s="958"/>
      <c r="BN114" s="958"/>
      <c r="BO114" s="958"/>
      <c r="BP114" s="959"/>
      <c r="BQ114" s="960">
        <v>3319588</v>
      </c>
      <c r="BR114" s="961"/>
      <c r="BS114" s="961"/>
      <c r="BT114" s="961"/>
      <c r="BU114" s="961"/>
      <c r="BV114" s="961">
        <v>3088406</v>
      </c>
      <c r="BW114" s="961"/>
      <c r="BX114" s="961"/>
      <c r="BY114" s="961"/>
      <c r="BZ114" s="961"/>
      <c r="CA114" s="961">
        <v>3075066</v>
      </c>
      <c r="CB114" s="961"/>
      <c r="CC114" s="961"/>
      <c r="CD114" s="961"/>
      <c r="CE114" s="961"/>
      <c r="CF114" s="955">
        <v>25.3</v>
      </c>
      <c r="CG114" s="956"/>
      <c r="CH114" s="956"/>
      <c r="CI114" s="956"/>
      <c r="CJ114" s="956"/>
      <c r="CK114" s="983"/>
      <c r="CL114" s="984"/>
      <c r="CM114" s="957" t="s">
        <v>449</v>
      </c>
      <c r="CN114" s="958"/>
      <c r="CO114" s="958"/>
      <c r="CP114" s="958"/>
      <c r="CQ114" s="958"/>
      <c r="CR114" s="958"/>
      <c r="CS114" s="958"/>
      <c r="CT114" s="958"/>
      <c r="CU114" s="958"/>
      <c r="CV114" s="958"/>
      <c r="CW114" s="958"/>
      <c r="CX114" s="958"/>
      <c r="CY114" s="958"/>
      <c r="CZ114" s="958"/>
      <c r="DA114" s="958"/>
      <c r="DB114" s="958"/>
      <c r="DC114" s="958"/>
      <c r="DD114" s="958"/>
      <c r="DE114" s="958"/>
      <c r="DF114" s="959"/>
      <c r="DG114" s="993" t="s">
        <v>407</v>
      </c>
      <c r="DH114" s="994"/>
      <c r="DI114" s="994"/>
      <c r="DJ114" s="994"/>
      <c r="DK114" s="995"/>
      <c r="DL114" s="996" t="s">
        <v>407</v>
      </c>
      <c r="DM114" s="994"/>
      <c r="DN114" s="994"/>
      <c r="DO114" s="994"/>
      <c r="DP114" s="995"/>
      <c r="DQ114" s="996" t="s">
        <v>407</v>
      </c>
      <c r="DR114" s="994"/>
      <c r="DS114" s="994"/>
      <c r="DT114" s="994"/>
      <c r="DU114" s="995"/>
      <c r="DV114" s="997" t="s">
        <v>435</v>
      </c>
      <c r="DW114" s="998"/>
      <c r="DX114" s="998"/>
      <c r="DY114" s="998"/>
      <c r="DZ114" s="999"/>
    </row>
    <row r="115" spans="1:130" s="221" customFormat="1" ht="26.25" customHeight="1" x14ac:dyDescent="0.25">
      <c r="A115" s="989"/>
      <c r="B115" s="990"/>
      <c r="C115" s="958" t="s">
        <v>450</v>
      </c>
      <c r="D115" s="958"/>
      <c r="E115" s="958"/>
      <c r="F115" s="958"/>
      <c r="G115" s="958"/>
      <c r="H115" s="958"/>
      <c r="I115" s="958"/>
      <c r="J115" s="958"/>
      <c r="K115" s="958"/>
      <c r="L115" s="958"/>
      <c r="M115" s="958"/>
      <c r="N115" s="958"/>
      <c r="O115" s="958"/>
      <c r="P115" s="958"/>
      <c r="Q115" s="958"/>
      <c r="R115" s="958"/>
      <c r="S115" s="958"/>
      <c r="T115" s="958"/>
      <c r="U115" s="958"/>
      <c r="V115" s="958"/>
      <c r="W115" s="958"/>
      <c r="X115" s="958"/>
      <c r="Y115" s="958"/>
      <c r="Z115" s="959"/>
      <c r="AA115" s="972">
        <v>114928</v>
      </c>
      <c r="AB115" s="973"/>
      <c r="AC115" s="973"/>
      <c r="AD115" s="973"/>
      <c r="AE115" s="974"/>
      <c r="AF115" s="975">
        <v>51902</v>
      </c>
      <c r="AG115" s="973"/>
      <c r="AH115" s="973"/>
      <c r="AI115" s="973"/>
      <c r="AJ115" s="974"/>
      <c r="AK115" s="975">
        <v>39410</v>
      </c>
      <c r="AL115" s="973"/>
      <c r="AM115" s="973"/>
      <c r="AN115" s="973"/>
      <c r="AO115" s="974"/>
      <c r="AP115" s="976">
        <v>0.3</v>
      </c>
      <c r="AQ115" s="977"/>
      <c r="AR115" s="977"/>
      <c r="AS115" s="977"/>
      <c r="AT115" s="978"/>
      <c r="AU115" s="943"/>
      <c r="AV115" s="944"/>
      <c r="AW115" s="944"/>
      <c r="AX115" s="944"/>
      <c r="AY115" s="944"/>
      <c r="AZ115" s="957" t="s">
        <v>451</v>
      </c>
      <c r="BA115" s="958"/>
      <c r="BB115" s="958"/>
      <c r="BC115" s="958"/>
      <c r="BD115" s="958"/>
      <c r="BE115" s="958"/>
      <c r="BF115" s="958"/>
      <c r="BG115" s="958"/>
      <c r="BH115" s="958"/>
      <c r="BI115" s="958"/>
      <c r="BJ115" s="958"/>
      <c r="BK115" s="958"/>
      <c r="BL115" s="958"/>
      <c r="BM115" s="958"/>
      <c r="BN115" s="958"/>
      <c r="BO115" s="958"/>
      <c r="BP115" s="959"/>
      <c r="BQ115" s="960" t="s">
        <v>407</v>
      </c>
      <c r="BR115" s="961"/>
      <c r="BS115" s="961"/>
      <c r="BT115" s="961"/>
      <c r="BU115" s="961"/>
      <c r="BV115" s="961" t="s">
        <v>407</v>
      </c>
      <c r="BW115" s="961"/>
      <c r="BX115" s="961"/>
      <c r="BY115" s="961"/>
      <c r="BZ115" s="961"/>
      <c r="CA115" s="961" t="s">
        <v>435</v>
      </c>
      <c r="CB115" s="961"/>
      <c r="CC115" s="961"/>
      <c r="CD115" s="961"/>
      <c r="CE115" s="961"/>
      <c r="CF115" s="955" t="s">
        <v>407</v>
      </c>
      <c r="CG115" s="956"/>
      <c r="CH115" s="956"/>
      <c r="CI115" s="956"/>
      <c r="CJ115" s="956"/>
      <c r="CK115" s="983"/>
      <c r="CL115" s="984"/>
      <c r="CM115" s="957" t="s">
        <v>452</v>
      </c>
      <c r="CN115" s="958"/>
      <c r="CO115" s="958"/>
      <c r="CP115" s="958"/>
      <c r="CQ115" s="958"/>
      <c r="CR115" s="958"/>
      <c r="CS115" s="958"/>
      <c r="CT115" s="958"/>
      <c r="CU115" s="958"/>
      <c r="CV115" s="958"/>
      <c r="CW115" s="958"/>
      <c r="CX115" s="958"/>
      <c r="CY115" s="958"/>
      <c r="CZ115" s="958"/>
      <c r="DA115" s="958"/>
      <c r="DB115" s="958"/>
      <c r="DC115" s="958"/>
      <c r="DD115" s="958"/>
      <c r="DE115" s="958"/>
      <c r="DF115" s="959"/>
      <c r="DG115" s="993" t="s">
        <v>407</v>
      </c>
      <c r="DH115" s="994"/>
      <c r="DI115" s="994"/>
      <c r="DJ115" s="994"/>
      <c r="DK115" s="995"/>
      <c r="DL115" s="996" t="s">
        <v>407</v>
      </c>
      <c r="DM115" s="994"/>
      <c r="DN115" s="994"/>
      <c r="DO115" s="994"/>
      <c r="DP115" s="995"/>
      <c r="DQ115" s="996" t="s">
        <v>435</v>
      </c>
      <c r="DR115" s="994"/>
      <c r="DS115" s="994"/>
      <c r="DT115" s="994"/>
      <c r="DU115" s="995"/>
      <c r="DV115" s="997" t="s">
        <v>435</v>
      </c>
      <c r="DW115" s="998"/>
      <c r="DX115" s="998"/>
      <c r="DY115" s="998"/>
      <c r="DZ115" s="999"/>
    </row>
    <row r="116" spans="1:130" s="221" customFormat="1" ht="26.25" customHeight="1" x14ac:dyDescent="0.25">
      <c r="A116" s="991"/>
      <c r="B116" s="992"/>
      <c r="C116" s="1000" t="s">
        <v>453</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t="s">
        <v>435</v>
      </c>
      <c r="AB116" s="994"/>
      <c r="AC116" s="994"/>
      <c r="AD116" s="994"/>
      <c r="AE116" s="995"/>
      <c r="AF116" s="996" t="s">
        <v>435</v>
      </c>
      <c r="AG116" s="994"/>
      <c r="AH116" s="994"/>
      <c r="AI116" s="994"/>
      <c r="AJ116" s="995"/>
      <c r="AK116" s="996" t="s">
        <v>435</v>
      </c>
      <c r="AL116" s="994"/>
      <c r="AM116" s="994"/>
      <c r="AN116" s="994"/>
      <c r="AO116" s="995"/>
      <c r="AP116" s="997" t="s">
        <v>435</v>
      </c>
      <c r="AQ116" s="998"/>
      <c r="AR116" s="998"/>
      <c r="AS116" s="998"/>
      <c r="AT116" s="999"/>
      <c r="AU116" s="943"/>
      <c r="AV116" s="944"/>
      <c r="AW116" s="944"/>
      <c r="AX116" s="944"/>
      <c r="AY116" s="944"/>
      <c r="AZ116" s="1002" t="s">
        <v>454</v>
      </c>
      <c r="BA116" s="1003"/>
      <c r="BB116" s="1003"/>
      <c r="BC116" s="1003"/>
      <c r="BD116" s="1003"/>
      <c r="BE116" s="1003"/>
      <c r="BF116" s="1003"/>
      <c r="BG116" s="1003"/>
      <c r="BH116" s="1003"/>
      <c r="BI116" s="1003"/>
      <c r="BJ116" s="1003"/>
      <c r="BK116" s="1003"/>
      <c r="BL116" s="1003"/>
      <c r="BM116" s="1003"/>
      <c r="BN116" s="1003"/>
      <c r="BO116" s="1003"/>
      <c r="BP116" s="1004"/>
      <c r="BQ116" s="960" t="s">
        <v>435</v>
      </c>
      <c r="BR116" s="961"/>
      <c r="BS116" s="961"/>
      <c r="BT116" s="961"/>
      <c r="BU116" s="961"/>
      <c r="BV116" s="961" t="s">
        <v>407</v>
      </c>
      <c r="BW116" s="961"/>
      <c r="BX116" s="961"/>
      <c r="BY116" s="961"/>
      <c r="BZ116" s="961"/>
      <c r="CA116" s="961" t="s">
        <v>407</v>
      </c>
      <c r="CB116" s="961"/>
      <c r="CC116" s="961"/>
      <c r="CD116" s="961"/>
      <c r="CE116" s="961"/>
      <c r="CF116" s="955" t="s">
        <v>435</v>
      </c>
      <c r="CG116" s="956"/>
      <c r="CH116" s="956"/>
      <c r="CI116" s="956"/>
      <c r="CJ116" s="956"/>
      <c r="CK116" s="983"/>
      <c r="CL116" s="984"/>
      <c r="CM116" s="957" t="s">
        <v>455</v>
      </c>
      <c r="CN116" s="958"/>
      <c r="CO116" s="958"/>
      <c r="CP116" s="958"/>
      <c r="CQ116" s="958"/>
      <c r="CR116" s="958"/>
      <c r="CS116" s="958"/>
      <c r="CT116" s="958"/>
      <c r="CU116" s="958"/>
      <c r="CV116" s="958"/>
      <c r="CW116" s="958"/>
      <c r="CX116" s="958"/>
      <c r="CY116" s="958"/>
      <c r="CZ116" s="958"/>
      <c r="DA116" s="958"/>
      <c r="DB116" s="958"/>
      <c r="DC116" s="958"/>
      <c r="DD116" s="958"/>
      <c r="DE116" s="958"/>
      <c r="DF116" s="959"/>
      <c r="DG116" s="993">
        <v>9455</v>
      </c>
      <c r="DH116" s="994"/>
      <c r="DI116" s="994"/>
      <c r="DJ116" s="994"/>
      <c r="DK116" s="995"/>
      <c r="DL116" s="996">
        <v>5915</v>
      </c>
      <c r="DM116" s="994"/>
      <c r="DN116" s="994"/>
      <c r="DO116" s="994"/>
      <c r="DP116" s="995"/>
      <c r="DQ116" s="996">
        <v>2957</v>
      </c>
      <c r="DR116" s="994"/>
      <c r="DS116" s="994"/>
      <c r="DT116" s="994"/>
      <c r="DU116" s="995"/>
      <c r="DV116" s="997">
        <v>0</v>
      </c>
      <c r="DW116" s="998"/>
      <c r="DX116" s="998"/>
      <c r="DY116" s="998"/>
      <c r="DZ116" s="999"/>
    </row>
    <row r="117" spans="1:130" s="221" customFormat="1" ht="26.25" customHeight="1" x14ac:dyDescent="0.25">
      <c r="A117" s="947" t="s">
        <v>184</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1012" t="s">
        <v>456</v>
      </c>
      <c r="Z117" s="929"/>
      <c r="AA117" s="1013">
        <v>3582218</v>
      </c>
      <c r="AB117" s="1014"/>
      <c r="AC117" s="1014"/>
      <c r="AD117" s="1014"/>
      <c r="AE117" s="1015"/>
      <c r="AF117" s="1016">
        <v>3380118</v>
      </c>
      <c r="AG117" s="1014"/>
      <c r="AH117" s="1014"/>
      <c r="AI117" s="1014"/>
      <c r="AJ117" s="1015"/>
      <c r="AK117" s="1016">
        <v>3323967</v>
      </c>
      <c r="AL117" s="1014"/>
      <c r="AM117" s="1014"/>
      <c r="AN117" s="1014"/>
      <c r="AO117" s="1015"/>
      <c r="AP117" s="1017"/>
      <c r="AQ117" s="1018"/>
      <c r="AR117" s="1018"/>
      <c r="AS117" s="1018"/>
      <c r="AT117" s="1019"/>
      <c r="AU117" s="943"/>
      <c r="AV117" s="944"/>
      <c r="AW117" s="944"/>
      <c r="AX117" s="944"/>
      <c r="AY117" s="944"/>
      <c r="AZ117" s="1009" t="s">
        <v>457</v>
      </c>
      <c r="BA117" s="1010"/>
      <c r="BB117" s="1010"/>
      <c r="BC117" s="1010"/>
      <c r="BD117" s="1010"/>
      <c r="BE117" s="1010"/>
      <c r="BF117" s="1010"/>
      <c r="BG117" s="1010"/>
      <c r="BH117" s="1010"/>
      <c r="BI117" s="1010"/>
      <c r="BJ117" s="1010"/>
      <c r="BK117" s="1010"/>
      <c r="BL117" s="1010"/>
      <c r="BM117" s="1010"/>
      <c r="BN117" s="1010"/>
      <c r="BO117" s="1010"/>
      <c r="BP117" s="1011"/>
      <c r="BQ117" s="960" t="s">
        <v>458</v>
      </c>
      <c r="BR117" s="961"/>
      <c r="BS117" s="961"/>
      <c r="BT117" s="961"/>
      <c r="BU117" s="961"/>
      <c r="BV117" s="961" t="s">
        <v>459</v>
      </c>
      <c r="BW117" s="961"/>
      <c r="BX117" s="961"/>
      <c r="BY117" s="961"/>
      <c r="BZ117" s="961"/>
      <c r="CA117" s="961" t="s">
        <v>460</v>
      </c>
      <c r="CB117" s="961"/>
      <c r="CC117" s="961"/>
      <c r="CD117" s="961"/>
      <c r="CE117" s="961"/>
      <c r="CF117" s="955" t="s">
        <v>387</v>
      </c>
      <c r="CG117" s="956"/>
      <c r="CH117" s="956"/>
      <c r="CI117" s="956"/>
      <c r="CJ117" s="956"/>
      <c r="CK117" s="983"/>
      <c r="CL117" s="984"/>
      <c r="CM117" s="957" t="s">
        <v>461</v>
      </c>
      <c r="CN117" s="958"/>
      <c r="CO117" s="958"/>
      <c r="CP117" s="958"/>
      <c r="CQ117" s="958"/>
      <c r="CR117" s="958"/>
      <c r="CS117" s="958"/>
      <c r="CT117" s="958"/>
      <c r="CU117" s="958"/>
      <c r="CV117" s="958"/>
      <c r="CW117" s="958"/>
      <c r="CX117" s="958"/>
      <c r="CY117" s="958"/>
      <c r="CZ117" s="958"/>
      <c r="DA117" s="958"/>
      <c r="DB117" s="958"/>
      <c r="DC117" s="958"/>
      <c r="DD117" s="958"/>
      <c r="DE117" s="958"/>
      <c r="DF117" s="959"/>
      <c r="DG117" s="993" t="s">
        <v>458</v>
      </c>
      <c r="DH117" s="994"/>
      <c r="DI117" s="994"/>
      <c r="DJ117" s="994"/>
      <c r="DK117" s="995"/>
      <c r="DL117" s="996" t="s">
        <v>407</v>
      </c>
      <c r="DM117" s="994"/>
      <c r="DN117" s="994"/>
      <c r="DO117" s="994"/>
      <c r="DP117" s="995"/>
      <c r="DQ117" s="996" t="s">
        <v>458</v>
      </c>
      <c r="DR117" s="994"/>
      <c r="DS117" s="994"/>
      <c r="DT117" s="994"/>
      <c r="DU117" s="995"/>
      <c r="DV117" s="997" t="s">
        <v>459</v>
      </c>
      <c r="DW117" s="998"/>
      <c r="DX117" s="998"/>
      <c r="DY117" s="998"/>
      <c r="DZ117" s="999"/>
    </row>
    <row r="118" spans="1:130" s="221" customFormat="1" ht="26.25" customHeight="1" x14ac:dyDescent="0.25">
      <c r="A118" s="947" t="s">
        <v>429</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27" t="s">
        <v>426</v>
      </c>
      <c r="AB118" s="928"/>
      <c r="AC118" s="928"/>
      <c r="AD118" s="928"/>
      <c r="AE118" s="929"/>
      <c r="AF118" s="927" t="s">
        <v>427</v>
      </c>
      <c r="AG118" s="928"/>
      <c r="AH118" s="928"/>
      <c r="AI118" s="928"/>
      <c r="AJ118" s="929"/>
      <c r="AK118" s="927" t="s">
        <v>300</v>
      </c>
      <c r="AL118" s="928"/>
      <c r="AM118" s="928"/>
      <c r="AN118" s="928"/>
      <c r="AO118" s="929"/>
      <c r="AP118" s="1005" t="s">
        <v>428</v>
      </c>
      <c r="AQ118" s="1006"/>
      <c r="AR118" s="1006"/>
      <c r="AS118" s="1006"/>
      <c r="AT118" s="1007"/>
      <c r="AU118" s="943"/>
      <c r="AV118" s="944"/>
      <c r="AW118" s="944"/>
      <c r="AX118" s="944"/>
      <c r="AY118" s="944"/>
      <c r="AZ118" s="1008" t="s">
        <v>462</v>
      </c>
      <c r="BA118" s="1000"/>
      <c r="BB118" s="1000"/>
      <c r="BC118" s="1000"/>
      <c r="BD118" s="1000"/>
      <c r="BE118" s="1000"/>
      <c r="BF118" s="1000"/>
      <c r="BG118" s="1000"/>
      <c r="BH118" s="1000"/>
      <c r="BI118" s="1000"/>
      <c r="BJ118" s="1000"/>
      <c r="BK118" s="1000"/>
      <c r="BL118" s="1000"/>
      <c r="BM118" s="1000"/>
      <c r="BN118" s="1000"/>
      <c r="BO118" s="1000"/>
      <c r="BP118" s="1001"/>
      <c r="BQ118" s="1034" t="s">
        <v>460</v>
      </c>
      <c r="BR118" s="1035"/>
      <c r="BS118" s="1035"/>
      <c r="BT118" s="1035"/>
      <c r="BU118" s="1035"/>
      <c r="BV118" s="1035" t="s">
        <v>387</v>
      </c>
      <c r="BW118" s="1035"/>
      <c r="BX118" s="1035"/>
      <c r="BY118" s="1035"/>
      <c r="BZ118" s="1035"/>
      <c r="CA118" s="1035" t="s">
        <v>463</v>
      </c>
      <c r="CB118" s="1035"/>
      <c r="CC118" s="1035"/>
      <c r="CD118" s="1035"/>
      <c r="CE118" s="1035"/>
      <c r="CF118" s="955" t="s">
        <v>460</v>
      </c>
      <c r="CG118" s="956"/>
      <c r="CH118" s="956"/>
      <c r="CI118" s="956"/>
      <c r="CJ118" s="956"/>
      <c r="CK118" s="983"/>
      <c r="CL118" s="984"/>
      <c r="CM118" s="957" t="s">
        <v>464</v>
      </c>
      <c r="CN118" s="958"/>
      <c r="CO118" s="958"/>
      <c r="CP118" s="958"/>
      <c r="CQ118" s="958"/>
      <c r="CR118" s="958"/>
      <c r="CS118" s="958"/>
      <c r="CT118" s="958"/>
      <c r="CU118" s="958"/>
      <c r="CV118" s="958"/>
      <c r="CW118" s="958"/>
      <c r="CX118" s="958"/>
      <c r="CY118" s="958"/>
      <c r="CZ118" s="958"/>
      <c r="DA118" s="958"/>
      <c r="DB118" s="958"/>
      <c r="DC118" s="958"/>
      <c r="DD118" s="958"/>
      <c r="DE118" s="958"/>
      <c r="DF118" s="959"/>
      <c r="DG118" s="993" t="s">
        <v>465</v>
      </c>
      <c r="DH118" s="994"/>
      <c r="DI118" s="994"/>
      <c r="DJ118" s="994"/>
      <c r="DK118" s="995"/>
      <c r="DL118" s="996" t="s">
        <v>387</v>
      </c>
      <c r="DM118" s="994"/>
      <c r="DN118" s="994"/>
      <c r="DO118" s="994"/>
      <c r="DP118" s="995"/>
      <c r="DQ118" s="996" t="s">
        <v>407</v>
      </c>
      <c r="DR118" s="994"/>
      <c r="DS118" s="994"/>
      <c r="DT118" s="994"/>
      <c r="DU118" s="995"/>
      <c r="DV118" s="997" t="s">
        <v>465</v>
      </c>
      <c r="DW118" s="998"/>
      <c r="DX118" s="998"/>
      <c r="DY118" s="998"/>
      <c r="DZ118" s="999"/>
    </row>
    <row r="119" spans="1:130" s="221" customFormat="1" ht="26.25" customHeight="1" x14ac:dyDescent="0.25">
      <c r="A119" s="1091" t="s">
        <v>432</v>
      </c>
      <c r="B119" s="982"/>
      <c r="C119" s="964" t="s">
        <v>433</v>
      </c>
      <c r="D119" s="932"/>
      <c r="E119" s="932"/>
      <c r="F119" s="932"/>
      <c r="G119" s="932"/>
      <c r="H119" s="932"/>
      <c r="I119" s="932"/>
      <c r="J119" s="932"/>
      <c r="K119" s="932"/>
      <c r="L119" s="932"/>
      <c r="M119" s="932"/>
      <c r="N119" s="932"/>
      <c r="O119" s="932"/>
      <c r="P119" s="932"/>
      <c r="Q119" s="932"/>
      <c r="R119" s="932"/>
      <c r="S119" s="932"/>
      <c r="T119" s="932"/>
      <c r="U119" s="932"/>
      <c r="V119" s="932"/>
      <c r="W119" s="932"/>
      <c r="X119" s="932"/>
      <c r="Y119" s="932"/>
      <c r="Z119" s="933"/>
      <c r="AA119" s="934" t="s">
        <v>387</v>
      </c>
      <c r="AB119" s="935"/>
      <c r="AC119" s="935"/>
      <c r="AD119" s="935"/>
      <c r="AE119" s="936"/>
      <c r="AF119" s="937" t="s">
        <v>460</v>
      </c>
      <c r="AG119" s="935"/>
      <c r="AH119" s="935"/>
      <c r="AI119" s="935"/>
      <c r="AJ119" s="936"/>
      <c r="AK119" s="937" t="s">
        <v>466</v>
      </c>
      <c r="AL119" s="935"/>
      <c r="AM119" s="935"/>
      <c r="AN119" s="935"/>
      <c r="AO119" s="936"/>
      <c r="AP119" s="938" t="s">
        <v>460</v>
      </c>
      <c r="AQ119" s="939"/>
      <c r="AR119" s="939"/>
      <c r="AS119" s="939"/>
      <c r="AT119" s="940"/>
      <c r="AU119" s="945"/>
      <c r="AV119" s="946"/>
      <c r="AW119" s="946"/>
      <c r="AX119" s="946"/>
      <c r="AY119" s="946"/>
      <c r="AZ119" s="242" t="s">
        <v>184</v>
      </c>
      <c r="BA119" s="242"/>
      <c r="BB119" s="242"/>
      <c r="BC119" s="242"/>
      <c r="BD119" s="242"/>
      <c r="BE119" s="242"/>
      <c r="BF119" s="242"/>
      <c r="BG119" s="242"/>
      <c r="BH119" s="242"/>
      <c r="BI119" s="242"/>
      <c r="BJ119" s="242"/>
      <c r="BK119" s="242"/>
      <c r="BL119" s="242"/>
      <c r="BM119" s="242"/>
      <c r="BN119" s="242"/>
      <c r="BO119" s="1012" t="s">
        <v>467</v>
      </c>
      <c r="BP119" s="1040"/>
      <c r="BQ119" s="1034">
        <v>46425365</v>
      </c>
      <c r="BR119" s="1035"/>
      <c r="BS119" s="1035"/>
      <c r="BT119" s="1035"/>
      <c r="BU119" s="1035"/>
      <c r="BV119" s="1035">
        <v>45027361</v>
      </c>
      <c r="BW119" s="1035"/>
      <c r="BX119" s="1035"/>
      <c r="BY119" s="1035"/>
      <c r="BZ119" s="1035"/>
      <c r="CA119" s="1035">
        <v>41870812</v>
      </c>
      <c r="CB119" s="1035"/>
      <c r="CC119" s="1035"/>
      <c r="CD119" s="1035"/>
      <c r="CE119" s="1035"/>
      <c r="CF119" s="1036"/>
      <c r="CG119" s="1037"/>
      <c r="CH119" s="1037"/>
      <c r="CI119" s="1037"/>
      <c r="CJ119" s="1038"/>
      <c r="CK119" s="985"/>
      <c r="CL119" s="986"/>
      <c r="CM119" s="1008" t="s">
        <v>468</v>
      </c>
      <c r="CN119" s="1000"/>
      <c r="CO119" s="1000"/>
      <c r="CP119" s="1000"/>
      <c r="CQ119" s="1000"/>
      <c r="CR119" s="1000"/>
      <c r="CS119" s="1000"/>
      <c r="CT119" s="1000"/>
      <c r="CU119" s="1000"/>
      <c r="CV119" s="1000"/>
      <c r="CW119" s="1000"/>
      <c r="CX119" s="1000"/>
      <c r="CY119" s="1000"/>
      <c r="CZ119" s="1000"/>
      <c r="DA119" s="1000"/>
      <c r="DB119" s="1000"/>
      <c r="DC119" s="1000"/>
      <c r="DD119" s="1000"/>
      <c r="DE119" s="1000"/>
      <c r="DF119" s="1001"/>
      <c r="DG119" s="1039">
        <v>153497</v>
      </c>
      <c r="DH119" s="1021"/>
      <c r="DI119" s="1021"/>
      <c r="DJ119" s="1021"/>
      <c r="DK119" s="1022"/>
      <c r="DL119" s="1020">
        <v>107619</v>
      </c>
      <c r="DM119" s="1021"/>
      <c r="DN119" s="1021"/>
      <c r="DO119" s="1021"/>
      <c r="DP119" s="1022"/>
      <c r="DQ119" s="1020">
        <v>72631</v>
      </c>
      <c r="DR119" s="1021"/>
      <c r="DS119" s="1021"/>
      <c r="DT119" s="1021"/>
      <c r="DU119" s="1022"/>
      <c r="DV119" s="1023">
        <v>0.6</v>
      </c>
      <c r="DW119" s="1024"/>
      <c r="DX119" s="1024"/>
      <c r="DY119" s="1024"/>
      <c r="DZ119" s="1025"/>
    </row>
    <row r="120" spans="1:130" s="221" customFormat="1" ht="26.25" customHeight="1" x14ac:dyDescent="0.25">
      <c r="A120" s="1092"/>
      <c r="B120" s="984"/>
      <c r="C120" s="957" t="s">
        <v>439</v>
      </c>
      <c r="D120" s="958"/>
      <c r="E120" s="958"/>
      <c r="F120" s="958"/>
      <c r="G120" s="958"/>
      <c r="H120" s="958"/>
      <c r="I120" s="958"/>
      <c r="J120" s="958"/>
      <c r="K120" s="958"/>
      <c r="L120" s="958"/>
      <c r="M120" s="958"/>
      <c r="N120" s="958"/>
      <c r="O120" s="958"/>
      <c r="P120" s="958"/>
      <c r="Q120" s="958"/>
      <c r="R120" s="958"/>
      <c r="S120" s="958"/>
      <c r="T120" s="958"/>
      <c r="U120" s="958"/>
      <c r="V120" s="958"/>
      <c r="W120" s="958"/>
      <c r="X120" s="958"/>
      <c r="Y120" s="958"/>
      <c r="Z120" s="959"/>
      <c r="AA120" s="993" t="s">
        <v>387</v>
      </c>
      <c r="AB120" s="994"/>
      <c r="AC120" s="994"/>
      <c r="AD120" s="994"/>
      <c r="AE120" s="995"/>
      <c r="AF120" s="996" t="s">
        <v>387</v>
      </c>
      <c r="AG120" s="994"/>
      <c r="AH120" s="994"/>
      <c r="AI120" s="994"/>
      <c r="AJ120" s="995"/>
      <c r="AK120" s="996" t="s">
        <v>469</v>
      </c>
      <c r="AL120" s="994"/>
      <c r="AM120" s="994"/>
      <c r="AN120" s="994"/>
      <c r="AO120" s="995"/>
      <c r="AP120" s="997" t="s">
        <v>458</v>
      </c>
      <c r="AQ120" s="998"/>
      <c r="AR120" s="998"/>
      <c r="AS120" s="998"/>
      <c r="AT120" s="999"/>
      <c r="AU120" s="1026" t="s">
        <v>470</v>
      </c>
      <c r="AV120" s="1027"/>
      <c r="AW120" s="1027"/>
      <c r="AX120" s="1027"/>
      <c r="AY120" s="1028"/>
      <c r="AZ120" s="964" t="s">
        <v>471</v>
      </c>
      <c r="BA120" s="932"/>
      <c r="BB120" s="932"/>
      <c r="BC120" s="932"/>
      <c r="BD120" s="932"/>
      <c r="BE120" s="932"/>
      <c r="BF120" s="932"/>
      <c r="BG120" s="932"/>
      <c r="BH120" s="932"/>
      <c r="BI120" s="932"/>
      <c r="BJ120" s="932"/>
      <c r="BK120" s="932"/>
      <c r="BL120" s="932"/>
      <c r="BM120" s="932"/>
      <c r="BN120" s="932"/>
      <c r="BO120" s="932"/>
      <c r="BP120" s="933"/>
      <c r="BQ120" s="965">
        <v>4376191</v>
      </c>
      <c r="BR120" s="966"/>
      <c r="BS120" s="966"/>
      <c r="BT120" s="966"/>
      <c r="BU120" s="966"/>
      <c r="BV120" s="966">
        <v>4953203</v>
      </c>
      <c r="BW120" s="966"/>
      <c r="BX120" s="966"/>
      <c r="BY120" s="966"/>
      <c r="BZ120" s="966"/>
      <c r="CA120" s="966">
        <v>6061093</v>
      </c>
      <c r="CB120" s="966"/>
      <c r="CC120" s="966"/>
      <c r="CD120" s="966"/>
      <c r="CE120" s="966"/>
      <c r="CF120" s="979">
        <v>49.9</v>
      </c>
      <c r="CG120" s="980"/>
      <c r="CH120" s="980"/>
      <c r="CI120" s="980"/>
      <c r="CJ120" s="980"/>
      <c r="CK120" s="1041" t="s">
        <v>472</v>
      </c>
      <c r="CL120" s="1042"/>
      <c r="CM120" s="1042"/>
      <c r="CN120" s="1042"/>
      <c r="CO120" s="1043"/>
      <c r="CP120" s="1049" t="s">
        <v>473</v>
      </c>
      <c r="CQ120" s="1050"/>
      <c r="CR120" s="1050"/>
      <c r="CS120" s="1050"/>
      <c r="CT120" s="1050"/>
      <c r="CU120" s="1050"/>
      <c r="CV120" s="1050"/>
      <c r="CW120" s="1050"/>
      <c r="CX120" s="1050"/>
      <c r="CY120" s="1050"/>
      <c r="CZ120" s="1050"/>
      <c r="DA120" s="1050"/>
      <c r="DB120" s="1050"/>
      <c r="DC120" s="1050"/>
      <c r="DD120" s="1050"/>
      <c r="DE120" s="1050"/>
      <c r="DF120" s="1051"/>
      <c r="DG120" s="965" t="s">
        <v>387</v>
      </c>
      <c r="DH120" s="966"/>
      <c r="DI120" s="966"/>
      <c r="DJ120" s="966"/>
      <c r="DK120" s="966"/>
      <c r="DL120" s="966">
        <v>10947693</v>
      </c>
      <c r="DM120" s="966"/>
      <c r="DN120" s="966"/>
      <c r="DO120" s="966"/>
      <c r="DP120" s="966"/>
      <c r="DQ120" s="966">
        <v>8788305</v>
      </c>
      <c r="DR120" s="966"/>
      <c r="DS120" s="966"/>
      <c r="DT120" s="966"/>
      <c r="DU120" s="966"/>
      <c r="DV120" s="967">
        <v>72.3</v>
      </c>
      <c r="DW120" s="967"/>
      <c r="DX120" s="967"/>
      <c r="DY120" s="967"/>
      <c r="DZ120" s="968"/>
    </row>
    <row r="121" spans="1:130" s="221" customFormat="1" ht="26.25" customHeight="1" x14ac:dyDescent="0.25">
      <c r="A121" s="1092"/>
      <c r="B121" s="984"/>
      <c r="C121" s="1009" t="s">
        <v>474</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93" t="s">
        <v>387</v>
      </c>
      <c r="AB121" s="994"/>
      <c r="AC121" s="994"/>
      <c r="AD121" s="994"/>
      <c r="AE121" s="995"/>
      <c r="AF121" s="996" t="s">
        <v>463</v>
      </c>
      <c r="AG121" s="994"/>
      <c r="AH121" s="994"/>
      <c r="AI121" s="994"/>
      <c r="AJ121" s="995"/>
      <c r="AK121" s="996" t="s">
        <v>466</v>
      </c>
      <c r="AL121" s="994"/>
      <c r="AM121" s="994"/>
      <c r="AN121" s="994"/>
      <c r="AO121" s="995"/>
      <c r="AP121" s="997" t="s">
        <v>387</v>
      </c>
      <c r="AQ121" s="998"/>
      <c r="AR121" s="998"/>
      <c r="AS121" s="998"/>
      <c r="AT121" s="999"/>
      <c r="AU121" s="1029"/>
      <c r="AV121" s="1030"/>
      <c r="AW121" s="1030"/>
      <c r="AX121" s="1030"/>
      <c r="AY121" s="1031"/>
      <c r="AZ121" s="957" t="s">
        <v>475</v>
      </c>
      <c r="BA121" s="958"/>
      <c r="BB121" s="958"/>
      <c r="BC121" s="958"/>
      <c r="BD121" s="958"/>
      <c r="BE121" s="958"/>
      <c r="BF121" s="958"/>
      <c r="BG121" s="958"/>
      <c r="BH121" s="958"/>
      <c r="BI121" s="958"/>
      <c r="BJ121" s="958"/>
      <c r="BK121" s="958"/>
      <c r="BL121" s="958"/>
      <c r="BM121" s="958"/>
      <c r="BN121" s="958"/>
      <c r="BO121" s="958"/>
      <c r="BP121" s="959"/>
      <c r="BQ121" s="960">
        <v>1835121</v>
      </c>
      <c r="BR121" s="961"/>
      <c r="BS121" s="961"/>
      <c r="BT121" s="961"/>
      <c r="BU121" s="961"/>
      <c r="BV121" s="961">
        <v>2961891</v>
      </c>
      <c r="BW121" s="961"/>
      <c r="BX121" s="961"/>
      <c r="BY121" s="961"/>
      <c r="BZ121" s="961"/>
      <c r="CA121" s="961">
        <v>2798516</v>
      </c>
      <c r="CB121" s="961"/>
      <c r="CC121" s="961"/>
      <c r="CD121" s="961"/>
      <c r="CE121" s="961"/>
      <c r="CF121" s="955">
        <v>23</v>
      </c>
      <c r="CG121" s="956"/>
      <c r="CH121" s="956"/>
      <c r="CI121" s="956"/>
      <c r="CJ121" s="956"/>
      <c r="CK121" s="1044"/>
      <c r="CL121" s="1045"/>
      <c r="CM121" s="1045"/>
      <c r="CN121" s="1045"/>
      <c r="CO121" s="1046"/>
      <c r="CP121" s="1054" t="s">
        <v>476</v>
      </c>
      <c r="CQ121" s="1055"/>
      <c r="CR121" s="1055"/>
      <c r="CS121" s="1055"/>
      <c r="CT121" s="1055"/>
      <c r="CU121" s="1055"/>
      <c r="CV121" s="1055"/>
      <c r="CW121" s="1055"/>
      <c r="CX121" s="1055"/>
      <c r="CY121" s="1055"/>
      <c r="CZ121" s="1055"/>
      <c r="DA121" s="1055"/>
      <c r="DB121" s="1055"/>
      <c r="DC121" s="1055"/>
      <c r="DD121" s="1055"/>
      <c r="DE121" s="1055"/>
      <c r="DF121" s="1056"/>
      <c r="DG121" s="960">
        <v>1076532</v>
      </c>
      <c r="DH121" s="961"/>
      <c r="DI121" s="961"/>
      <c r="DJ121" s="961"/>
      <c r="DK121" s="961"/>
      <c r="DL121" s="961">
        <v>1419566</v>
      </c>
      <c r="DM121" s="961"/>
      <c r="DN121" s="961"/>
      <c r="DO121" s="961"/>
      <c r="DP121" s="961"/>
      <c r="DQ121" s="961">
        <v>1676286</v>
      </c>
      <c r="DR121" s="961"/>
      <c r="DS121" s="961"/>
      <c r="DT121" s="961"/>
      <c r="DU121" s="961"/>
      <c r="DV121" s="962">
        <v>13.8</v>
      </c>
      <c r="DW121" s="962"/>
      <c r="DX121" s="962"/>
      <c r="DY121" s="962"/>
      <c r="DZ121" s="963"/>
    </row>
    <row r="122" spans="1:130" s="221" customFormat="1" ht="26.25" customHeight="1" x14ac:dyDescent="0.25">
      <c r="A122" s="1092"/>
      <c r="B122" s="984"/>
      <c r="C122" s="957" t="s">
        <v>449</v>
      </c>
      <c r="D122" s="958"/>
      <c r="E122" s="958"/>
      <c r="F122" s="958"/>
      <c r="G122" s="958"/>
      <c r="H122" s="958"/>
      <c r="I122" s="958"/>
      <c r="J122" s="958"/>
      <c r="K122" s="958"/>
      <c r="L122" s="958"/>
      <c r="M122" s="958"/>
      <c r="N122" s="958"/>
      <c r="O122" s="958"/>
      <c r="P122" s="958"/>
      <c r="Q122" s="958"/>
      <c r="R122" s="958"/>
      <c r="S122" s="958"/>
      <c r="T122" s="958"/>
      <c r="U122" s="958"/>
      <c r="V122" s="958"/>
      <c r="W122" s="958"/>
      <c r="X122" s="958"/>
      <c r="Y122" s="958"/>
      <c r="Z122" s="959"/>
      <c r="AA122" s="993" t="s">
        <v>460</v>
      </c>
      <c r="AB122" s="994"/>
      <c r="AC122" s="994"/>
      <c r="AD122" s="994"/>
      <c r="AE122" s="995"/>
      <c r="AF122" s="996" t="s">
        <v>465</v>
      </c>
      <c r="AG122" s="994"/>
      <c r="AH122" s="994"/>
      <c r="AI122" s="994"/>
      <c r="AJ122" s="995"/>
      <c r="AK122" s="996" t="s">
        <v>465</v>
      </c>
      <c r="AL122" s="994"/>
      <c r="AM122" s="994"/>
      <c r="AN122" s="994"/>
      <c r="AO122" s="995"/>
      <c r="AP122" s="997" t="s">
        <v>459</v>
      </c>
      <c r="AQ122" s="998"/>
      <c r="AR122" s="998"/>
      <c r="AS122" s="998"/>
      <c r="AT122" s="999"/>
      <c r="AU122" s="1029"/>
      <c r="AV122" s="1030"/>
      <c r="AW122" s="1030"/>
      <c r="AX122" s="1030"/>
      <c r="AY122" s="1031"/>
      <c r="AZ122" s="1008" t="s">
        <v>477</v>
      </c>
      <c r="BA122" s="1000"/>
      <c r="BB122" s="1000"/>
      <c r="BC122" s="1000"/>
      <c r="BD122" s="1000"/>
      <c r="BE122" s="1000"/>
      <c r="BF122" s="1000"/>
      <c r="BG122" s="1000"/>
      <c r="BH122" s="1000"/>
      <c r="BI122" s="1000"/>
      <c r="BJ122" s="1000"/>
      <c r="BK122" s="1000"/>
      <c r="BL122" s="1000"/>
      <c r="BM122" s="1000"/>
      <c r="BN122" s="1000"/>
      <c r="BO122" s="1000"/>
      <c r="BP122" s="1001"/>
      <c r="BQ122" s="1034">
        <v>29141555</v>
      </c>
      <c r="BR122" s="1035"/>
      <c r="BS122" s="1035"/>
      <c r="BT122" s="1035"/>
      <c r="BU122" s="1035"/>
      <c r="BV122" s="1035">
        <v>27846829</v>
      </c>
      <c r="BW122" s="1035"/>
      <c r="BX122" s="1035"/>
      <c r="BY122" s="1035"/>
      <c r="BZ122" s="1035"/>
      <c r="CA122" s="1035">
        <v>26537749</v>
      </c>
      <c r="CB122" s="1035"/>
      <c r="CC122" s="1035"/>
      <c r="CD122" s="1035"/>
      <c r="CE122" s="1035"/>
      <c r="CF122" s="1052">
        <v>218.4</v>
      </c>
      <c r="CG122" s="1053"/>
      <c r="CH122" s="1053"/>
      <c r="CI122" s="1053"/>
      <c r="CJ122" s="1053"/>
      <c r="CK122" s="1044"/>
      <c r="CL122" s="1045"/>
      <c r="CM122" s="1045"/>
      <c r="CN122" s="1045"/>
      <c r="CO122" s="1046"/>
      <c r="CP122" s="1054" t="s">
        <v>399</v>
      </c>
      <c r="CQ122" s="1055"/>
      <c r="CR122" s="1055"/>
      <c r="CS122" s="1055"/>
      <c r="CT122" s="1055"/>
      <c r="CU122" s="1055"/>
      <c r="CV122" s="1055"/>
      <c r="CW122" s="1055"/>
      <c r="CX122" s="1055"/>
      <c r="CY122" s="1055"/>
      <c r="CZ122" s="1055"/>
      <c r="DA122" s="1055"/>
      <c r="DB122" s="1055"/>
      <c r="DC122" s="1055"/>
      <c r="DD122" s="1055"/>
      <c r="DE122" s="1055"/>
      <c r="DF122" s="1056"/>
      <c r="DG122" s="960" t="s">
        <v>460</v>
      </c>
      <c r="DH122" s="961"/>
      <c r="DI122" s="961"/>
      <c r="DJ122" s="961"/>
      <c r="DK122" s="961"/>
      <c r="DL122" s="961" t="s">
        <v>466</v>
      </c>
      <c r="DM122" s="961"/>
      <c r="DN122" s="961"/>
      <c r="DO122" s="961"/>
      <c r="DP122" s="961"/>
      <c r="DQ122" s="961" t="s">
        <v>387</v>
      </c>
      <c r="DR122" s="961"/>
      <c r="DS122" s="961"/>
      <c r="DT122" s="961"/>
      <c r="DU122" s="961"/>
      <c r="DV122" s="962" t="s">
        <v>459</v>
      </c>
      <c r="DW122" s="962"/>
      <c r="DX122" s="962"/>
      <c r="DY122" s="962"/>
      <c r="DZ122" s="963"/>
    </row>
    <row r="123" spans="1:130" s="221" customFormat="1" ht="26.25" customHeight="1" x14ac:dyDescent="0.25">
      <c r="A123" s="1092"/>
      <c r="B123" s="984"/>
      <c r="C123" s="957" t="s">
        <v>455</v>
      </c>
      <c r="D123" s="958"/>
      <c r="E123" s="958"/>
      <c r="F123" s="958"/>
      <c r="G123" s="958"/>
      <c r="H123" s="958"/>
      <c r="I123" s="958"/>
      <c r="J123" s="958"/>
      <c r="K123" s="958"/>
      <c r="L123" s="958"/>
      <c r="M123" s="958"/>
      <c r="N123" s="958"/>
      <c r="O123" s="958"/>
      <c r="P123" s="958"/>
      <c r="Q123" s="958"/>
      <c r="R123" s="958"/>
      <c r="S123" s="958"/>
      <c r="T123" s="958"/>
      <c r="U123" s="958"/>
      <c r="V123" s="958"/>
      <c r="W123" s="958"/>
      <c r="X123" s="958"/>
      <c r="Y123" s="958"/>
      <c r="Z123" s="959"/>
      <c r="AA123" s="993">
        <v>42106</v>
      </c>
      <c r="AB123" s="994"/>
      <c r="AC123" s="994"/>
      <c r="AD123" s="994"/>
      <c r="AE123" s="995"/>
      <c r="AF123" s="996">
        <v>3661</v>
      </c>
      <c r="AG123" s="994"/>
      <c r="AH123" s="994"/>
      <c r="AI123" s="994"/>
      <c r="AJ123" s="995"/>
      <c r="AK123" s="996">
        <v>3024</v>
      </c>
      <c r="AL123" s="994"/>
      <c r="AM123" s="994"/>
      <c r="AN123" s="994"/>
      <c r="AO123" s="995"/>
      <c r="AP123" s="997">
        <v>0</v>
      </c>
      <c r="AQ123" s="998"/>
      <c r="AR123" s="998"/>
      <c r="AS123" s="998"/>
      <c r="AT123" s="999"/>
      <c r="AU123" s="1032"/>
      <c r="AV123" s="1033"/>
      <c r="AW123" s="1033"/>
      <c r="AX123" s="1033"/>
      <c r="AY123" s="1033"/>
      <c r="AZ123" s="242" t="s">
        <v>184</v>
      </c>
      <c r="BA123" s="242"/>
      <c r="BB123" s="242"/>
      <c r="BC123" s="242"/>
      <c r="BD123" s="242"/>
      <c r="BE123" s="242"/>
      <c r="BF123" s="242"/>
      <c r="BG123" s="242"/>
      <c r="BH123" s="242"/>
      <c r="BI123" s="242"/>
      <c r="BJ123" s="242"/>
      <c r="BK123" s="242"/>
      <c r="BL123" s="242"/>
      <c r="BM123" s="242"/>
      <c r="BN123" s="242"/>
      <c r="BO123" s="1012" t="s">
        <v>478</v>
      </c>
      <c r="BP123" s="1040"/>
      <c r="BQ123" s="1098">
        <v>35352867</v>
      </c>
      <c r="BR123" s="1099"/>
      <c r="BS123" s="1099"/>
      <c r="BT123" s="1099"/>
      <c r="BU123" s="1099"/>
      <c r="BV123" s="1099">
        <v>35761923</v>
      </c>
      <c r="BW123" s="1099"/>
      <c r="BX123" s="1099"/>
      <c r="BY123" s="1099"/>
      <c r="BZ123" s="1099"/>
      <c r="CA123" s="1099">
        <v>35397358</v>
      </c>
      <c r="CB123" s="1099"/>
      <c r="CC123" s="1099"/>
      <c r="CD123" s="1099"/>
      <c r="CE123" s="1099"/>
      <c r="CF123" s="1036"/>
      <c r="CG123" s="1037"/>
      <c r="CH123" s="1037"/>
      <c r="CI123" s="1037"/>
      <c r="CJ123" s="1038"/>
      <c r="CK123" s="1044"/>
      <c r="CL123" s="1045"/>
      <c r="CM123" s="1045"/>
      <c r="CN123" s="1045"/>
      <c r="CO123" s="1046"/>
      <c r="CP123" s="1054" t="s">
        <v>479</v>
      </c>
      <c r="CQ123" s="1055"/>
      <c r="CR123" s="1055"/>
      <c r="CS123" s="1055"/>
      <c r="CT123" s="1055"/>
      <c r="CU123" s="1055"/>
      <c r="CV123" s="1055"/>
      <c r="CW123" s="1055"/>
      <c r="CX123" s="1055"/>
      <c r="CY123" s="1055"/>
      <c r="CZ123" s="1055"/>
      <c r="DA123" s="1055"/>
      <c r="DB123" s="1055"/>
      <c r="DC123" s="1055"/>
      <c r="DD123" s="1055"/>
      <c r="DE123" s="1055"/>
      <c r="DF123" s="1056"/>
      <c r="DG123" s="993" t="s">
        <v>387</v>
      </c>
      <c r="DH123" s="994"/>
      <c r="DI123" s="994"/>
      <c r="DJ123" s="994"/>
      <c r="DK123" s="995"/>
      <c r="DL123" s="996" t="s">
        <v>460</v>
      </c>
      <c r="DM123" s="994"/>
      <c r="DN123" s="994"/>
      <c r="DO123" s="994"/>
      <c r="DP123" s="995"/>
      <c r="DQ123" s="996" t="s">
        <v>458</v>
      </c>
      <c r="DR123" s="994"/>
      <c r="DS123" s="994"/>
      <c r="DT123" s="994"/>
      <c r="DU123" s="995"/>
      <c r="DV123" s="997" t="s">
        <v>466</v>
      </c>
      <c r="DW123" s="998"/>
      <c r="DX123" s="998"/>
      <c r="DY123" s="998"/>
      <c r="DZ123" s="999"/>
    </row>
    <row r="124" spans="1:130" s="221" customFormat="1" ht="26.25" customHeight="1" thickBot="1" x14ac:dyDescent="0.3">
      <c r="A124" s="1092"/>
      <c r="B124" s="984"/>
      <c r="C124" s="957" t="s">
        <v>461</v>
      </c>
      <c r="D124" s="958"/>
      <c r="E124" s="958"/>
      <c r="F124" s="958"/>
      <c r="G124" s="958"/>
      <c r="H124" s="958"/>
      <c r="I124" s="958"/>
      <c r="J124" s="958"/>
      <c r="K124" s="958"/>
      <c r="L124" s="958"/>
      <c r="M124" s="958"/>
      <c r="N124" s="958"/>
      <c r="O124" s="958"/>
      <c r="P124" s="958"/>
      <c r="Q124" s="958"/>
      <c r="R124" s="958"/>
      <c r="S124" s="958"/>
      <c r="T124" s="958"/>
      <c r="U124" s="958"/>
      <c r="V124" s="958"/>
      <c r="W124" s="958"/>
      <c r="X124" s="958"/>
      <c r="Y124" s="958"/>
      <c r="Z124" s="959"/>
      <c r="AA124" s="993" t="s">
        <v>458</v>
      </c>
      <c r="AB124" s="994"/>
      <c r="AC124" s="994"/>
      <c r="AD124" s="994"/>
      <c r="AE124" s="995"/>
      <c r="AF124" s="996" t="s">
        <v>459</v>
      </c>
      <c r="AG124" s="994"/>
      <c r="AH124" s="994"/>
      <c r="AI124" s="994"/>
      <c r="AJ124" s="995"/>
      <c r="AK124" s="996" t="s">
        <v>466</v>
      </c>
      <c r="AL124" s="994"/>
      <c r="AM124" s="994"/>
      <c r="AN124" s="994"/>
      <c r="AO124" s="995"/>
      <c r="AP124" s="997" t="s">
        <v>387</v>
      </c>
      <c r="AQ124" s="998"/>
      <c r="AR124" s="998"/>
      <c r="AS124" s="998"/>
      <c r="AT124" s="999"/>
      <c r="AU124" s="1094" t="s">
        <v>480</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98.5</v>
      </c>
      <c r="BR124" s="1062"/>
      <c r="BS124" s="1062"/>
      <c r="BT124" s="1062"/>
      <c r="BU124" s="1062"/>
      <c r="BV124" s="1062">
        <v>79.2</v>
      </c>
      <c r="BW124" s="1062"/>
      <c r="BX124" s="1062"/>
      <c r="BY124" s="1062"/>
      <c r="BZ124" s="1062"/>
      <c r="CA124" s="1062">
        <v>53.2</v>
      </c>
      <c r="CB124" s="1062"/>
      <c r="CC124" s="1062"/>
      <c r="CD124" s="1062"/>
      <c r="CE124" s="1062"/>
      <c r="CF124" s="1063"/>
      <c r="CG124" s="1064"/>
      <c r="CH124" s="1064"/>
      <c r="CI124" s="1064"/>
      <c r="CJ124" s="1065"/>
      <c r="CK124" s="1047"/>
      <c r="CL124" s="1047"/>
      <c r="CM124" s="1047"/>
      <c r="CN124" s="1047"/>
      <c r="CO124" s="1048"/>
      <c r="CP124" s="1054" t="s">
        <v>481</v>
      </c>
      <c r="CQ124" s="1055"/>
      <c r="CR124" s="1055"/>
      <c r="CS124" s="1055"/>
      <c r="CT124" s="1055"/>
      <c r="CU124" s="1055"/>
      <c r="CV124" s="1055"/>
      <c r="CW124" s="1055"/>
      <c r="CX124" s="1055"/>
      <c r="CY124" s="1055"/>
      <c r="CZ124" s="1055"/>
      <c r="DA124" s="1055"/>
      <c r="DB124" s="1055"/>
      <c r="DC124" s="1055"/>
      <c r="DD124" s="1055"/>
      <c r="DE124" s="1055"/>
      <c r="DF124" s="1056"/>
      <c r="DG124" s="1039">
        <v>12455215</v>
      </c>
      <c r="DH124" s="1021"/>
      <c r="DI124" s="1021"/>
      <c r="DJ124" s="1021"/>
      <c r="DK124" s="1022"/>
      <c r="DL124" s="1020" t="s">
        <v>387</v>
      </c>
      <c r="DM124" s="1021"/>
      <c r="DN124" s="1021"/>
      <c r="DO124" s="1021"/>
      <c r="DP124" s="1022"/>
      <c r="DQ124" s="1020" t="s">
        <v>458</v>
      </c>
      <c r="DR124" s="1021"/>
      <c r="DS124" s="1021"/>
      <c r="DT124" s="1021"/>
      <c r="DU124" s="1022"/>
      <c r="DV124" s="1023" t="s">
        <v>458</v>
      </c>
      <c r="DW124" s="1024"/>
      <c r="DX124" s="1024"/>
      <c r="DY124" s="1024"/>
      <c r="DZ124" s="1025"/>
    </row>
    <row r="125" spans="1:130" s="221" customFormat="1" ht="26.25" customHeight="1" x14ac:dyDescent="0.25">
      <c r="A125" s="1092"/>
      <c r="B125" s="984"/>
      <c r="C125" s="957" t="s">
        <v>464</v>
      </c>
      <c r="D125" s="958"/>
      <c r="E125" s="958"/>
      <c r="F125" s="958"/>
      <c r="G125" s="958"/>
      <c r="H125" s="958"/>
      <c r="I125" s="958"/>
      <c r="J125" s="958"/>
      <c r="K125" s="958"/>
      <c r="L125" s="958"/>
      <c r="M125" s="958"/>
      <c r="N125" s="958"/>
      <c r="O125" s="958"/>
      <c r="P125" s="958"/>
      <c r="Q125" s="958"/>
      <c r="R125" s="958"/>
      <c r="S125" s="958"/>
      <c r="T125" s="958"/>
      <c r="U125" s="958"/>
      <c r="V125" s="958"/>
      <c r="W125" s="958"/>
      <c r="X125" s="958"/>
      <c r="Y125" s="958"/>
      <c r="Z125" s="959"/>
      <c r="AA125" s="993" t="s">
        <v>458</v>
      </c>
      <c r="AB125" s="994"/>
      <c r="AC125" s="994"/>
      <c r="AD125" s="994"/>
      <c r="AE125" s="995"/>
      <c r="AF125" s="996" t="s">
        <v>387</v>
      </c>
      <c r="AG125" s="994"/>
      <c r="AH125" s="994"/>
      <c r="AI125" s="994"/>
      <c r="AJ125" s="995"/>
      <c r="AK125" s="996" t="s">
        <v>407</v>
      </c>
      <c r="AL125" s="994"/>
      <c r="AM125" s="994"/>
      <c r="AN125" s="994"/>
      <c r="AO125" s="995"/>
      <c r="AP125" s="997" t="s">
        <v>407</v>
      </c>
      <c r="AQ125" s="998"/>
      <c r="AR125" s="998"/>
      <c r="AS125" s="998"/>
      <c r="AT125" s="99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7" t="s">
        <v>482</v>
      </c>
      <c r="CL125" s="1042"/>
      <c r="CM125" s="1042"/>
      <c r="CN125" s="1042"/>
      <c r="CO125" s="1043"/>
      <c r="CP125" s="964" t="s">
        <v>483</v>
      </c>
      <c r="CQ125" s="932"/>
      <c r="CR125" s="932"/>
      <c r="CS125" s="932"/>
      <c r="CT125" s="932"/>
      <c r="CU125" s="932"/>
      <c r="CV125" s="932"/>
      <c r="CW125" s="932"/>
      <c r="CX125" s="932"/>
      <c r="CY125" s="932"/>
      <c r="CZ125" s="932"/>
      <c r="DA125" s="932"/>
      <c r="DB125" s="932"/>
      <c r="DC125" s="932"/>
      <c r="DD125" s="932"/>
      <c r="DE125" s="932"/>
      <c r="DF125" s="933"/>
      <c r="DG125" s="965" t="s">
        <v>458</v>
      </c>
      <c r="DH125" s="966"/>
      <c r="DI125" s="966"/>
      <c r="DJ125" s="966"/>
      <c r="DK125" s="966"/>
      <c r="DL125" s="966" t="s">
        <v>387</v>
      </c>
      <c r="DM125" s="966"/>
      <c r="DN125" s="966"/>
      <c r="DO125" s="966"/>
      <c r="DP125" s="966"/>
      <c r="DQ125" s="966" t="s">
        <v>466</v>
      </c>
      <c r="DR125" s="966"/>
      <c r="DS125" s="966"/>
      <c r="DT125" s="966"/>
      <c r="DU125" s="966"/>
      <c r="DV125" s="967" t="s">
        <v>458</v>
      </c>
      <c r="DW125" s="967"/>
      <c r="DX125" s="967"/>
      <c r="DY125" s="967"/>
      <c r="DZ125" s="968"/>
    </row>
    <row r="126" spans="1:130" s="221" customFormat="1" ht="26.25" customHeight="1" thickBot="1" x14ac:dyDescent="0.3">
      <c r="A126" s="1092"/>
      <c r="B126" s="984"/>
      <c r="C126" s="957" t="s">
        <v>468</v>
      </c>
      <c r="D126" s="958"/>
      <c r="E126" s="958"/>
      <c r="F126" s="958"/>
      <c r="G126" s="958"/>
      <c r="H126" s="958"/>
      <c r="I126" s="958"/>
      <c r="J126" s="958"/>
      <c r="K126" s="958"/>
      <c r="L126" s="958"/>
      <c r="M126" s="958"/>
      <c r="N126" s="958"/>
      <c r="O126" s="958"/>
      <c r="P126" s="958"/>
      <c r="Q126" s="958"/>
      <c r="R126" s="958"/>
      <c r="S126" s="958"/>
      <c r="T126" s="958"/>
      <c r="U126" s="958"/>
      <c r="V126" s="958"/>
      <c r="W126" s="958"/>
      <c r="X126" s="958"/>
      <c r="Y126" s="958"/>
      <c r="Z126" s="959"/>
      <c r="AA126" s="993">
        <v>72822</v>
      </c>
      <c r="AB126" s="994"/>
      <c r="AC126" s="994"/>
      <c r="AD126" s="994"/>
      <c r="AE126" s="995"/>
      <c r="AF126" s="996">
        <v>48241</v>
      </c>
      <c r="AG126" s="994"/>
      <c r="AH126" s="994"/>
      <c r="AI126" s="994"/>
      <c r="AJ126" s="995"/>
      <c r="AK126" s="996">
        <v>36386</v>
      </c>
      <c r="AL126" s="994"/>
      <c r="AM126" s="994"/>
      <c r="AN126" s="994"/>
      <c r="AO126" s="995"/>
      <c r="AP126" s="997">
        <v>0.3</v>
      </c>
      <c r="AQ126" s="998"/>
      <c r="AR126" s="998"/>
      <c r="AS126" s="998"/>
      <c r="AT126" s="99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8"/>
      <c r="CL126" s="1045"/>
      <c r="CM126" s="1045"/>
      <c r="CN126" s="1045"/>
      <c r="CO126" s="1046"/>
      <c r="CP126" s="957" t="s">
        <v>484</v>
      </c>
      <c r="CQ126" s="958"/>
      <c r="CR126" s="958"/>
      <c r="CS126" s="958"/>
      <c r="CT126" s="958"/>
      <c r="CU126" s="958"/>
      <c r="CV126" s="958"/>
      <c r="CW126" s="958"/>
      <c r="CX126" s="958"/>
      <c r="CY126" s="958"/>
      <c r="CZ126" s="958"/>
      <c r="DA126" s="958"/>
      <c r="DB126" s="958"/>
      <c r="DC126" s="958"/>
      <c r="DD126" s="958"/>
      <c r="DE126" s="958"/>
      <c r="DF126" s="959"/>
      <c r="DG126" s="960" t="s">
        <v>387</v>
      </c>
      <c r="DH126" s="961"/>
      <c r="DI126" s="961"/>
      <c r="DJ126" s="961"/>
      <c r="DK126" s="961"/>
      <c r="DL126" s="961" t="s">
        <v>458</v>
      </c>
      <c r="DM126" s="961"/>
      <c r="DN126" s="961"/>
      <c r="DO126" s="961"/>
      <c r="DP126" s="961"/>
      <c r="DQ126" s="961" t="s">
        <v>407</v>
      </c>
      <c r="DR126" s="961"/>
      <c r="DS126" s="961"/>
      <c r="DT126" s="961"/>
      <c r="DU126" s="961"/>
      <c r="DV126" s="962" t="s">
        <v>458</v>
      </c>
      <c r="DW126" s="962"/>
      <c r="DX126" s="962"/>
      <c r="DY126" s="962"/>
      <c r="DZ126" s="963"/>
    </row>
    <row r="127" spans="1:130" s="221" customFormat="1" ht="26.25" customHeight="1" x14ac:dyDescent="0.25">
      <c r="A127" s="1093"/>
      <c r="B127" s="986"/>
      <c r="C127" s="1008" t="s">
        <v>485</v>
      </c>
      <c r="D127" s="1000"/>
      <c r="E127" s="1000"/>
      <c r="F127" s="1000"/>
      <c r="G127" s="1000"/>
      <c r="H127" s="1000"/>
      <c r="I127" s="1000"/>
      <c r="J127" s="1000"/>
      <c r="K127" s="1000"/>
      <c r="L127" s="1000"/>
      <c r="M127" s="1000"/>
      <c r="N127" s="1000"/>
      <c r="O127" s="1000"/>
      <c r="P127" s="1000"/>
      <c r="Q127" s="1000"/>
      <c r="R127" s="1000"/>
      <c r="S127" s="1000"/>
      <c r="T127" s="1000"/>
      <c r="U127" s="1000"/>
      <c r="V127" s="1000"/>
      <c r="W127" s="1000"/>
      <c r="X127" s="1000"/>
      <c r="Y127" s="1000"/>
      <c r="Z127" s="1001"/>
      <c r="AA127" s="993" t="s">
        <v>463</v>
      </c>
      <c r="AB127" s="994"/>
      <c r="AC127" s="994"/>
      <c r="AD127" s="994"/>
      <c r="AE127" s="995"/>
      <c r="AF127" s="996" t="s">
        <v>458</v>
      </c>
      <c r="AG127" s="994"/>
      <c r="AH127" s="994"/>
      <c r="AI127" s="994"/>
      <c r="AJ127" s="995"/>
      <c r="AK127" s="996" t="s">
        <v>466</v>
      </c>
      <c r="AL127" s="994"/>
      <c r="AM127" s="994"/>
      <c r="AN127" s="994"/>
      <c r="AO127" s="995"/>
      <c r="AP127" s="997" t="s">
        <v>466</v>
      </c>
      <c r="AQ127" s="998"/>
      <c r="AR127" s="998"/>
      <c r="AS127" s="998"/>
      <c r="AT127" s="999"/>
      <c r="AU127" s="223"/>
      <c r="AV127" s="223"/>
      <c r="AW127" s="223"/>
      <c r="AX127" s="1066" t="s">
        <v>486</v>
      </c>
      <c r="AY127" s="1067"/>
      <c r="AZ127" s="1067"/>
      <c r="BA127" s="1067"/>
      <c r="BB127" s="1067"/>
      <c r="BC127" s="1067"/>
      <c r="BD127" s="1067"/>
      <c r="BE127" s="1068"/>
      <c r="BF127" s="1069" t="s">
        <v>487</v>
      </c>
      <c r="BG127" s="1067"/>
      <c r="BH127" s="1067"/>
      <c r="BI127" s="1067"/>
      <c r="BJ127" s="1067"/>
      <c r="BK127" s="1067"/>
      <c r="BL127" s="1068"/>
      <c r="BM127" s="1069" t="s">
        <v>488</v>
      </c>
      <c r="BN127" s="1067"/>
      <c r="BO127" s="1067"/>
      <c r="BP127" s="1067"/>
      <c r="BQ127" s="1067"/>
      <c r="BR127" s="1067"/>
      <c r="BS127" s="1068"/>
      <c r="BT127" s="1069" t="s">
        <v>489</v>
      </c>
      <c r="BU127" s="1067"/>
      <c r="BV127" s="1067"/>
      <c r="BW127" s="1067"/>
      <c r="BX127" s="1067"/>
      <c r="BY127" s="1067"/>
      <c r="BZ127" s="1090"/>
      <c r="CA127" s="223"/>
      <c r="CB127" s="223"/>
      <c r="CC127" s="223"/>
      <c r="CD127" s="246"/>
      <c r="CE127" s="246"/>
      <c r="CF127" s="246"/>
      <c r="CG127" s="223"/>
      <c r="CH127" s="223"/>
      <c r="CI127" s="223"/>
      <c r="CJ127" s="245"/>
      <c r="CK127" s="1058"/>
      <c r="CL127" s="1045"/>
      <c r="CM127" s="1045"/>
      <c r="CN127" s="1045"/>
      <c r="CO127" s="1046"/>
      <c r="CP127" s="957" t="s">
        <v>490</v>
      </c>
      <c r="CQ127" s="958"/>
      <c r="CR127" s="958"/>
      <c r="CS127" s="958"/>
      <c r="CT127" s="958"/>
      <c r="CU127" s="958"/>
      <c r="CV127" s="958"/>
      <c r="CW127" s="958"/>
      <c r="CX127" s="958"/>
      <c r="CY127" s="958"/>
      <c r="CZ127" s="958"/>
      <c r="DA127" s="958"/>
      <c r="DB127" s="958"/>
      <c r="DC127" s="958"/>
      <c r="DD127" s="958"/>
      <c r="DE127" s="958"/>
      <c r="DF127" s="959"/>
      <c r="DG127" s="960" t="s">
        <v>463</v>
      </c>
      <c r="DH127" s="961"/>
      <c r="DI127" s="961"/>
      <c r="DJ127" s="961"/>
      <c r="DK127" s="961"/>
      <c r="DL127" s="961" t="s">
        <v>387</v>
      </c>
      <c r="DM127" s="961"/>
      <c r="DN127" s="961"/>
      <c r="DO127" s="961"/>
      <c r="DP127" s="961"/>
      <c r="DQ127" s="961" t="s">
        <v>459</v>
      </c>
      <c r="DR127" s="961"/>
      <c r="DS127" s="961"/>
      <c r="DT127" s="961"/>
      <c r="DU127" s="961"/>
      <c r="DV127" s="962" t="s">
        <v>463</v>
      </c>
      <c r="DW127" s="962"/>
      <c r="DX127" s="962"/>
      <c r="DY127" s="962"/>
      <c r="DZ127" s="963"/>
    </row>
    <row r="128" spans="1:130" s="221" customFormat="1" ht="26.25" customHeight="1" thickBot="1" x14ac:dyDescent="0.3">
      <c r="A128" s="1076" t="s">
        <v>491</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492</v>
      </c>
      <c r="X128" s="1078"/>
      <c r="Y128" s="1078"/>
      <c r="Z128" s="1079"/>
      <c r="AA128" s="1080">
        <v>145898</v>
      </c>
      <c r="AB128" s="1081"/>
      <c r="AC128" s="1081"/>
      <c r="AD128" s="1081"/>
      <c r="AE128" s="1082"/>
      <c r="AF128" s="1083">
        <v>146451</v>
      </c>
      <c r="AG128" s="1081"/>
      <c r="AH128" s="1081"/>
      <c r="AI128" s="1081"/>
      <c r="AJ128" s="1082"/>
      <c r="AK128" s="1083">
        <v>149126</v>
      </c>
      <c r="AL128" s="1081"/>
      <c r="AM128" s="1081"/>
      <c r="AN128" s="1081"/>
      <c r="AO128" s="1082"/>
      <c r="AP128" s="1084"/>
      <c r="AQ128" s="1085"/>
      <c r="AR128" s="1085"/>
      <c r="AS128" s="1085"/>
      <c r="AT128" s="1086"/>
      <c r="AU128" s="223"/>
      <c r="AV128" s="223"/>
      <c r="AW128" s="223"/>
      <c r="AX128" s="931" t="s">
        <v>493</v>
      </c>
      <c r="AY128" s="932"/>
      <c r="AZ128" s="932"/>
      <c r="BA128" s="932"/>
      <c r="BB128" s="932"/>
      <c r="BC128" s="932"/>
      <c r="BD128" s="932"/>
      <c r="BE128" s="933"/>
      <c r="BF128" s="1087" t="s">
        <v>407</v>
      </c>
      <c r="BG128" s="1088"/>
      <c r="BH128" s="1088"/>
      <c r="BI128" s="1088"/>
      <c r="BJ128" s="1088"/>
      <c r="BK128" s="1088"/>
      <c r="BL128" s="1089"/>
      <c r="BM128" s="1087">
        <v>12.81</v>
      </c>
      <c r="BN128" s="1088"/>
      <c r="BO128" s="1088"/>
      <c r="BP128" s="1088"/>
      <c r="BQ128" s="1088"/>
      <c r="BR128" s="1088"/>
      <c r="BS128" s="1089"/>
      <c r="BT128" s="1087">
        <v>20</v>
      </c>
      <c r="BU128" s="1088"/>
      <c r="BV128" s="1088"/>
      <c r="BW128" s="1088"/>
      <c r="BX128" s="1088"/>
      <c r="BY128" s="1088"/>
      <c r="BZ128" s="1111"/>
      <c r="CA128" s="246"/>
      <c r="CB128" s="246"/>
      <c r="CC128" s="246"/>
      <c r="CD128" s="246"/>
      <c r="CE128" s="246"/>
      <c r="CF128" s="246"/>
      <c r="CG128" s="223"/>
      <c r="CH128" s="223"/>
      <c r="CI128" s="223"/>
      <c r="CJ128" s="245"/>
      <c r="CK128" s="1059"/>
      <c r="CL128" s="1060"/>
      <c r="CM128" s="1060"/>
      <c r="CN128" s="1060"/>
      <c r="CO128" s="1061"/>
      <c r="CP128" s="1070" t="s">
        <v>494</v>
      </c>
      <c r="CQ128" s="760"/>
      <c r="CR128" s="760"/>
      <c r="CS128" s="760"/>
      <c r="CT128" s="760"/>
      <c r="CU128" s="760"/>
      <c r="CV128" s="760"/>
      <c r="CW128" s="760"/>
      <c r="CX128" s="760"/>
      <c r="CY128" s="760"/>
      <c r="CZ128" s="760"/>
      <c r="DA128" s="760"/>
      <c r="DB128" s="760"/>
      <c r="DC128" s="760"/>
      <c r="DD128" s="760"/>
      <c r="DE128" s="760"/>
      <c r="DF128" s="1071"/>
      <c r="DG128" s="1072" t="s">
        <v>458</v>
      </c>
      <c r="DH128" s="1073"/>
      <c r="DI128" s="1073"/>
      <c r="DJ128" s="1073"/>
      <c r="DK128" s="1073"/>
      <c r="DL128" s="1073" t="s">
        <v>407</v>
      </c>
      <c r="DM128" s="1073"/>
      <c r="DN128" s="1073"/>
      <c r="DO128" s="1073"/>
      <c r="DP128" s="1073"/>
      <c r="DQ128" s="1073" t="s">
        <v>407</v>
      </c>
      <c r="DR128" s="1073"/>
      <c r="DS128" s="1073"/>
      <c r="DT128" s="1073"/>
      <c r="DU128" s="1073"/>
      <c r="DV128" s="1074" t="s">
        <v>458</v>
      </c>
      <c r="DW128" s="1074"/>
      <c r="DX128" s="1074"/>
      <c r="DY128" s="1074"/>
      <c r="DZ128" s="1075"/>
    </row>
    <row r="129" spans="1:131" s="221" customFormat="1" ht="26.25" customHeight="1" x14ac:dyDescent="0.25">
      <c r="A129" s="969" t="s">
        <v>107</v>
      </c>
      <c r="B129" s="970"/>
      <c r="C129" s="970"/>
      <c r="D129" s="970"/>
      <c r="E129" s="970"/>
      <c r="F129" s="970"/>
      <c r="G129" s="970"/>
      <c r="H129" s="970"/>
      <c r="I129" s="970"/>
      <c r="J129" s="970"/>
      <c r="K129" s="970"/>
      <c r="L129" s="970"/>
      <c r="M129" s="970"/>
      <c r="N129" s="970"/>
      <c r="O129" s="970"/>
      <c r="P129" s="970"/>
      <c r="Q129" s="970"/>
      <c r="R129" s="970"/>
      <c r="S129" s="970"/>
      <c r="T129" s="970"/>
      <c r="U129" s="970"/>
      <c r="V129" s="970"/>
      <c r="W129" s="1105" t="s">
        <v>495</v>
      </c>
      <c r="X129" s="1106"/>
      <c r="Y129" s="1106"/>
      <c r="Z129" s="1107"/>
      <c r="AA129" s="993">
        <v>13535778</v>
      </c>
      <c r="AB129" s="994"/>
      <c r="AC129" s="994"/>
      <c r="AD129" s="994"/>
      <c r="AE129" s="995"/>
      <c r="AF129" s="996">
        <v>14026284</v>
      </c>
      <c r="AG129" s="994"/>
      <c r="AH129" s="994"/>
      <c r="AI129" s="994"/>
      <c r="AJ129" s="995"/>
      <c r="AK129" s="996">
        <v>14527763</v>
      </c>
      <c r="AL129" s="994"/>
      <c r="AM129" s="994"/>
      <c r="AN129" s="994"/>
      <c r="AO129" s="995"/>
      <c r="AP129" s="1108"/>
      <c r="AQ129" s="1109"/>
      <c r="AR129" s="1109"/>
      <c r="AS129" s="1109"/>
      <c r="AT129" s="1110"/>
      <c r="AU129" s="224"/>
      <c r="AV129" s="224"/>
      <c r="AW129" s="224"/>
      <c r="AX129" s="1100" t="s">
        <v>496</v>
      </c>
      <c r="AY129" s="958"/>
      <c r="AZ129" s="958"/>
      <c r="BA129" s="958"/>
      <c r="BB129" s="958"/>
      <c r="BC129" s="958"/>
      <c r="BD129" s="958"/>
      <c r="BE129" s="959"/>
      <c r="BF129" s="1101" t="s">
        <v>458</v>
      </c>
      <c r="BG129" s="1102"/>
      <c r="BH129" s="1102"/>
      <c r="BI129" s="1102"/>
      <c r="BJ129" s="1102"/>
      <c r="BK129" s="1102"/>
      <c r="BL129" s="1103"/>
      <c r="BM129" s="1101">
        <v>17.809999999999999</v>
      </c>
      <c r="BN129" s="1102"/>
      <c r="BO129" s="1102"/>
      <c r="BP129" s="1102"/>
      <c r="BQ129" s="1102"/>
      <c r="BR129" s="1102"/>
      <c r="BS129" s="1103"/>
      <c r="BT129" s="1101">
        <v>30</v>
      </c>
      <c r="BU129" s="1102"/>
      <c r="BV129" s="1102"/>
      <c r="BW129" s="1102"/>
      <c r="BX129" s="1102"/>
      <c r="BY129" s="1102"/>
      <c r="BZ129" s="1104"/>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5">
      <c r="A130" s="969" t="s">
        <v>497</v>
      </c>
      <c r="B130" s="970"/>
      <c r="C130" s="970"/>
      <c r="D130" s="970"/>
      <c r="E130" s="970"/>
      <c r="F130" s="970"/>
      <c r="G130" s="970"/>
      <c r="H130" s="970"/>
      <c r="I130" s="970"/>
      <c r="J130" s="970"/>
      <c r="K130" s="970"/>
      <c r="L130" s="970"/>
      <c r="M130" s="970"/>
      <c r="N130" s="970"/>
      <c r="O130" s="970"/>
      <c r="P130" s="970"/>
      <c r="Q130" s="970"/>
      <c r="R130" s="970"/>
      <c r="S130" s="970"/>
      <c r="T130" s="970"/>
      <c r="U130" s="970"/>
      <c r="V130" s="970"/>
      <c r="W130" s="1105" t="s">
        <v>498</v>
      </c>
      <c r="X130" s="1106"/>
      <c r="Y130" s="1106"/>
      <c r="Z130" s="1107"/>
      <c r="AA130" s="993">
        <v>2303226</v>
      </c>
      <c r="AB130" s="994"/>
      <c r="AC130" s="994"/>
      <c r="AD130" s="994"/>
      <c r="AE130" s="995"/>
      <c r="AF130" s="996">
        <v>2332304</v>
      </c>
      <c r="AG130" s="994"/>
      <c r="AH130" s="994"/>
      <c r="AI130" s="994"/>
      <c r="AJ130" s="995"/>
      <c r="AK130" s="996">
        <v>2375180</v>
      </c>
      <c r="AL130" s="994"/>
      <c r="AM130" s="994"/>
      <c r="AN130" s="994"/>
      <c r="AO130" s="995"/>
      <c r="AP130" s="1108"/>
      <c r="AQ130" s="1109"/>
      <c r="AR130" s="1109"/>
      <c r="AS130" s="1109"/>
      <c r="AT130" s="1110"/>
      <c r="AU130" s="224"/>
      <c r="AV130" s="224"/>
      <c r="AW130" s="224"/>
      <c r="AX130" s="1100" t="s">
        <v>499</v>
      </c>
      <c r="AY130" s="958"/>
      <c r="AZ130" s="958"/>
      <c r="BA130" s="958"/>
      <c r="BB130" s="958"/>
      <c r="BC130" s="958"/>
      <c r="BD130" s="958"/>
      <c r="BE130" s="959"/>
      <c r="BF130" s="1136">
        <v>8.1</v>
      </c>
      <c r="BG130" s="1137"/>
      <c r="BH130" s="1137"/>
      <c r="BI130" s="1137"/>
      <c r="BJ130" s="1137"/>
      <c r="BK130" s="1137"/>
      <c r="BL130" s="1138"/>
      <c r="BM130" s="1136">
        <v>25</v>
      </c>
      <c r="BN130" s="1137"/>
      <c r="BO130" s="1137"/>
      <c r="BP130" s="1137"/>
      <c r="BQ130" s="1137"/>
      <c r="BR130" s="1137"/>
      <c r="BS130" s="1138"/>
      <c r="BT130" s="1136">
        <v>35</v>
      </c>
      <c r="BU130" s="1137"/>
      <c r="BV130" s="1137"/>
      <c r="BW130" s="1137"/>
      <c r="BX130" s="1137"/>
      <c r="BY130" s="1137"/>
      <c r="BZ130" s="113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3">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500</v>
      </c>
      <c r="X131" s="1143"/>
      <c r="Y131" s="1143"/>
      <c r="Z131" s="1144"/>
      <c r="AA131" s="1039">
        <v>11232552</v>
      </c>
      <c r="AB131" s="1021"/>
      <c r="AC131" s="1021"/>
      <c r="AD131" s="1021"/>
      <c r="AE131" s="1022"/>
      <c r="AF131" s="1020">
        <v>11693980</v>
      </c>
      <c r="AG131" s="1021"/>
      <c r="AH131" s="1021"/>
      <c r="AI131" s="1021"/>
      <c r="AJ131" s="1022"/>
      <c r="AK131" s="1020">
        <v>12152583</v>
      </c>
      <c r="AL131" s="1021"/>
      <c r="AM131" s="1021"/>
      <c r="AN131" s="1021"/>
      <c r="AO131" s="1022"/>
      <c r="AP131" s="1145"/>
      <c r="AQ131" s="1146"/>
      <c r="AR131" s="1146"/>
      <c r="AS131" s="1146"/>
      <c r="AT131" s="1147"/>
      <c r="AU131" s="224"/>
      <c r="AV131" s="224"/>
      <c r="AW131" s="224"/>
      <c r="AX131" s="1118" t="s">
        <v>501</v>
      </c>
      <c r="AY131" s="760"/>
      <c r="AZ131" s="760"/>
      <c r="BA131" s="760"/>
      <c r="BB131" s="760"/>
      <c r="BC131" s="760"/>
      <c r="BD131" s="760"/>
      <c r="BE131" s="1071"/>
      <c r="BF131" s="1119">
        <v>53.2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5">
      <c r="A132" s="1125" t="s">
        <v>502</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503</v>
      </c>
      <c r="W132" s="1129"/>
      <c r="X132" s="1129"/>
      <c r="Y132" s="1129"/>
      <c r="Z132" s="1130"/>
      <c r="AA132" s="1131">
        <v>10.087591850000001</v>
      </c>
      <c r="AB132" s="1132"/>
      <c r="AC132" s="1132"/>
      <c r="AD132" s="1132"/>
      <c r="AE132" s="1133"/>
      <c r="AF132" s="1134">
        <v>7.7079232219999998</v>
      </c>
      <c r="AG132" s="1132"/>
      <c r="AH132" s="1132"/>
      <c r="AI132" s="1132"/>
      <c r="AJ132" s="1133"/>
      <c r="AK132" s="1134">
        <v>6.5801731200000004</v>
      </c>
      <c r="AL132" s="1132"/>
      <c r="AM132" s="1132"/>
      <c r="AN132" s="1132"/>
      <c r="AO132" s="1133"/>
      <c r="AP132" s="1036"/>
      <c r="AQ132" s="1037"/>
      <c r="AR132" s="1037"/>
      <c r="AS132" s="1037"/>
      <c r="AT132" s="1135"/>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3">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504</v>
      </c>
      <c r="W133" s="1112"/>
      <c r="X133" s="1112"/>
      <c r="Y133" s="1112"/>
      <c r="Z133" s="1113"/>
      <c r="AA133" s="1114">
        <v>10.199999999999999</v>
      </c>
      <c r="AB133" s="1115"/>
      <c r="AC133" s="1115"/>
      <c r="AD133" s="1115"/>
      <c r="AE133" s="1116"/>
      <c r="AF133" s="1114">
        <v>9.4</v>
      </c>
      <c r="AG133" s="1115"/>
      <c r="AH133" s="1115"/>
      <c r="AI133" s="1115"/>
      <c r="AJ133" s="1116"/>
      <c r="AK133" s="1114">
        <v>8.1</v>
      </c>
      <c r="AL133" s="1115"/>
      <c r="AM133" s="1115"/>
      <c r="AN133" s="1115"/>
      <c r="AO133" s="1116"/>
      <c r="AP133" s="1063"/>
      <c r="AQ133" s="1064"/>
      <c r="AR133" s="1064"/>
      <c r="AS133" s="1064"/>
      <c r="AT133" s="111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2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DBecJmwkDVSQBE3cpJotCGUqU9/+sTdW8Dv/aU6wpOnuL+g5Oa+nUC4a3tzrroudQjcojt3NRYlOd3t0Zm2fLA==" saltValue="bny/NcE0mOoKGPMCfAzc+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5"/>
  <cols>
    <col min="1" max="120" width="2.73046875" style="251" customWidth="1"/>
    <col min="121" max="121" width="0" style="250" hidden="1" customWidth="1"/>
    <col min="122" max="16384" width="9" style="250" hidden="1"/>
  </cols>
  <sheetData>
    <row r="1" spans="1:120" ht="12.75" x14ac:dyDescent="0.2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2.75" x14ac:dyDescent="0.25"/>
    <row r="3" spans="1:120" ht="12.75" x14ac:dyDescent="0.25"/>
    <row r="4" spans="1:120" ht="12.75" x14ac:dyDescent="0.25"/>
    <row r="5" spans="1:120" ht="12.75" x14ac:dyDescent="0.25"/>
    <row r="6" spans="1:120" ht="12.75" x14ac:dyDescent="0.25"/>
    <row r="7" spans="1:120" ht="12.75" x14ac:dyDescent="0.25"/>
    <row r="8" spans="1:120" ht="12.75" x14ac:dyDescent="0.25"/>
    <row r="9" spans="1:120" ht="12.75" x14ac:dyDescent="0.25"/>
    <row r="10" spans="1:120" ht="12.75" x14ac:dyDescent="0.25"/>
    <row r="11" spans="1:120" ht="12.75" x14ac:dyDescent="0.25"/>
    <row r="12" spans="1:120" ht="12.75" x14ac:dyDescent="0.25"/>
    <row r="13" spans="1:120" ht="12.75" x14ac:dyDescent="0.25"/>
    <row r="14" spans="1:120" ht="12.75" x14ac:dyDescent="0.25"/>
    <row r="15" spans="1:120" ht="12.75" x14ac:dyDescent="0.25"/>
    <row r="16" spans="1:120" ht="12.75" x14ac:dyDescent="0.25">
      <c r="DP16" s="250"/>
    </row>
    <row r="17" spans="4:120" ht="12.75" x14ac:dyDescent="0.25">
      <c r="DP17" s="250"/>
    </row>
    <row r="18" spans="4:120" ht="12.75" x14ac:dyDescent="0.25"/>
    <row r="19" spans="4:120" ht="12.75" x14ac:dyDescent="0.25"/>
    <row r="20" spans="4:120" ht="12.75" x14ac:dyDescent="0.25">
      <c r="DO20" s="250"/>
      <c r="DP20" s="250"/>
    </row>
    <row r="21" spans="4:120" ht="12.75" x14ac:dyDescent="0.25">
      <c r="DP21" s="250"/>
    </row>
    <row r="22" spans="4:120" ht="12.75" x14ac:dyDescent="0.25"/>
    <row r="23" spans="4:120" ht="12.75" x14ac:dyDescent="0.25">
      <c r="DO23" s="250"/>
      <c r="DP23" s="250"/>
    </row>
    <row r="24" spans="4:120" ht="12.75" x14ac:dyDescent="0.25">
      <c r="DP24" s="250"/>
    </row>
    <row r="25" spans="4:120" ht="12.75" x14ac:dyDescent="0.25">
      <c r="DP25" s="250"/>
    </row>
    <row r="26" spans="4:120" ht="12.75" x14ac:dyDescent="0.25">
      <c r="DO26" s="250"/>
      <c r="DP26" s="250"/>
    </row>
    <row r="27" spans="4:120" ht="12.75" x14ac:dyDescent="0.25">
      <c r="D27" s="359"/>
    </row>
    <row r="28" spans="4:120" ht="12.75" x14ac:dyDescent="0.25">
      <c r="D28" s="359"/>
      <c r="DO28" s="250"/>
      <c r="DP28" s="250"/>
    </row>
    <row r="29" spans="4:120" ht="12.75" x14ac:dyDescent="0.25">
      <c r="DP29" s="250"/>
    </row>
    <row r="30" spans="4:120" ht="12.75" x14ac:dyDescent="0.25"/>
    <row r="31" spans="4:120" ht="12.75" x14ac:dyDescent="0.25">
      <c r="DO31" s="250"/>
      <c r="DP31" s="250"/>
    </row>
    <row r="32" spans="4:120" ht="12.75" x14ac:dyDescent="0.25"/>
    <row r="33" spans="98:120" ht="12.75" x14ac:dyDescent="0.25">
      <c r="DO33" s="250"/>
      <c r="DP33" s="250"/>
    </row>
    <row r="34" spans="98:120" ht="12.75" x14ac:dyDescent="0.25">
      <c r="DM34" s="250"/>
    </row>
    <row r="35" spans="98:120" ht="12.75" x14ac:dyDescent="0.25">
      <c r="CT35" s="250"/>
      <c r="CU35" s="250"/>
      <c r="CV35" s="250"/>
      <c r="CY35" s="250"/>
      <c r="CZ35" s="250"/>
      <c r="DA35" s="250"/>
      <c r="DD35" s="250"/>
      <c r="DE35" s="250"/>
      <c r="DF35" s="250"/>
      <c r="DI35" s="250"/>
      <c r="DJ35" s="250"/>
      <c r="DK35" s="250"/>
      <c r="DM35" s="250"/>
      <c r="DN35" s="250"/>
      <c r="DO35" s="250"/>
      <c r="DP35" s="250"/>
    </row>
    <row r="36" spans="98:120" ht="12.75" x14ac:dyDescent="0.25"/>
    <row r="37" spans="98:120" ht="12.75" x14ac:dyDescent="0.25">
      <c r="CW37" s="250"/>
      <c r="DB37" s="250"/>
      <c r="DG37" s="250"/>
      <c r="DL37" s="250"/>
      <c r="DP37" s="250"/>
    </row>
    <row r="38" spans="98:120" ht="12.75" x14ac:dyDescent="0.25">
      <c r="CT38" s="250"/>
      <c r="CU38" s="250"/>
      <c r="CV38" s="250"/>
      <c r="CW38" s="250"/>
      <c r="CY38" s="250"/>
      <c r="CZ38" s="250"/>
      <c r="DA38" s="250"/>
      <c r="DB38" s="250"/>
      <c r="DD38" s="250"/>
      <c r="DE38" s="250"/>
      <c r="DF38" s="250"/>
      <c r="DG38" s="250"/>
      <c r="DI38" s="250"/>
      <c r="DJ38" s="250"/>
      <c r="DK38" s="250"/>
      <c r="DL38" s="250"/>
      <c r="DN38" s="250"/>
      <c r="DO38" s="250"/>
      <c r="DP38" s="250"/>
    </row>
    <row r="39" spans="98:120" ht="12.75" x14ac:dyDescent="0.25"/>
    <row r="40" spans="98:120" ht="12.75" x14ac:dyDescent="0.25"/>
    <row r="41" spans="98:120" ht="12.75" x14ac:dyDescent="0.25"/>
    <row r="42" spans="98:120" ht="12.75" x14ac:dyDescent="0.25"/>
    <row r="43" spans="98:120" ht="12.75" x14ac:dyDescent="0.25"/>
    <row r="44" spans="98:120" ht="12.75" x14ac:dyDescent="0.25"/>
    <row r="45" spans="98:120" ht="12.75" x14ac:dyDescent="0.25"/>
    <row r="46" spans="98:120" ht="12.75" x14ac:dyDescent="0.25"/>
    <row r="47" spans="98:120" ht="12.75" x14ac:dyDescent="0.25"/>
    <row r="48" spans="98:120" ht="12.75" x14ac:dyDescent="0.25"/>
    <row r="49" spans="22:120" ht="12.75" x14ac:dyDescent="0.25">
      <c r="DN49" s="250"/>
      <c r="DO49" s="250"/>
      <c r="DP49" s="250"/>
    </row>
    <row r="50" spans="22:120" ht="12.75" x14ac:dyDescent="0.25"/>
    <row r="51" spans="22:120" ht="12.75" x14ac:dyDescent="0.25"/>
    <row r="52" spans="22:120" ht="12.75" x14ac:dyDescent="0.25"/>
    <row r="53" spans="22:120" ht="12.75" x14ac:dyDescent="0.25"/>
    <row r="54" spans="22:120" ht="12.75" x14ac:dyDescent="0.25"/>
    <row r="55" spans="22:120" ht="12.75" x14ac:dyDescent="0.25"/>
    <row r="56" spans="22:120" ht="12.75" x14ac:dyDescent="0.25"/>
    <row r="57" spans="22:120" ht="12.75" x14ac:dyDescent="0.25"/>
    <row r="58" spans="22:120" ht="12.75" x14ac:dyDescent="0.25"/>
    <row r="59" spans="22:120" ht="12.75" x14ac:dyDescent="0.25"/>
    <row r="60" spans="22:120" ht="12.75" x14ac:dyDescent="0.25"/>
    <row r="61" spans="22:120" ht="12.75" x14ac:dyDescent="0.25"/>
    <row r="62" spans="22:120" ht="12.75" x14ac:dyDescent="0.25"/>
    <row r="63" spans="22:120" ht="12.75" x14ac:dyDescent="0.25">
      <c r="W63" s="250"/>
      <c r="CS63" s="250"/>
      <c r="CX63" s="250"/>
      <c r="DC63" s="250"/>
      <c r="DH63" s="250"/>
    </row>
    <row r="64" spans="22:120" ht="12.75" x14ac:dyDescent="0.25">
      <c r="V64" s="250"/>
    </row>
    <row r="65" spans="15:120" ht="12.75" x14ac:dyDescent="0.2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2.75" x14ac:dyDescent="0.25">
      <c r="Q66" s="250"/>
      <c r="S66" s="250"/>
      <c r="U66" s="250"/>
      <c r="DM66" s="250"/>
    </row>
    <row r="67" spans="15:120" ht="12.75" x14ac:dyDescent="0.2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2.75" x14ac:dyDescent="0.25"/>
    <row r="69" spans="15:120" ht="12.75" x14ac:dyDescent="0.25"/>
    <row r="70" spans="15:120" ht="12.75" x14ac:dyDescent="0.25"/>
    <row r="71" spans="15:120" ht="12.75" x14ac:dyDescent="0.25"/>
    <row r="72" spans="15:120" ht="12.75" x14ac:dyDescent="0.25">
      <c r="DP72" s="250"/>
    </row>
    <row r="73" spans="15:120" ht="12.75" x14ac:dyDescent="0.25">
      <c r="DP73" s="250"/>
    </row>
    <row r="74" spans="15:120" ht="12.75" x14ac:dyDescent="0.25"/>
    <row r="75" spans="15:120" ht="12.75" x14ac:dyDescent="0.25"/>
    <row r="76" spans="15:120" ht="12.75" x14ac:dyDescent="0.25"/>
    <row r="77" spans="15:120" ht="12.75" x14ac:dyDescent="0.25"/>
    <row r="78" spans="15:120" ht="12.75" x14ac:dyDescent="0.25"/>
    <row r="79" spans="15:120" ht="12.75" x14ac:dyDescent="0.25"/>
    <row r="80" spans="15:120" ht="12.75" x14ac:dyDescent="0.25"/>
    <row r="81" spans="97:112" ht="12.75" x14ac:dyDescent="0.25"/>
    <row r="82" spans="97:112" ht="12.75" x14ac:dyDescent="0.25"/>
    <row r="83" spans="97:112" ht="12.75" x14ac:dyDescent="0.25"/>
    <row r="84" spans="97:112" ht="12.75" x14ac:dyDescent="0.25"/>
    <row r="85" spans="97:112" ht="12.75" x14ac:dyDescent="0.25"/>
    <row r="86" spans="97:112" ht="12.75" x14ac:dyDescent="0.25"/>
    <row r="87" spans="97:112" ht="12.75" x14ac:dyDescent="0.25"/>
    <row r="88" spans="97:112" ht="12.75" x14ac:dyDescent="0.25"/>
    <row r="89" spans="97:112" ht="12.75" x14ac:dyDescent="0.25"/>
    <row r="90" spans="97:112" ht="12.75" x14ac:dyDescent="0.25"/>
    <row r="91" spans="97:112" ht="12.75" x14ac:dyDescent="0.25"/>
    <row r="92" spans="97:112" ht="12.75" x14ac:dyDescent="0.25"/>
    <row r="93" spans="97:112" ht="12.75" x14ac:dyDescent="0.25"/>
    <row r="94" spans="97:112" ht="12.75" x14ac:dyDescent="0.25"/>
    <row r="95" spans="97:112" ht="12.75" x14ac:dyDescent="0.25"/>
    <row r="96" spans="97:112" ht="12.75" x14ac:dyDescent="0.25">
      <c r="CS96" s="250"/>
      <c r="CX96" s="250"/>
      <c r="DC96" s="250"/>
      <c r="DH96" s="250"/>
    </row>
    <row r="97" spans="24:120" ht="12.75" x14ac:dyDescent="0.25">
      <c r="CS97" s="250"/>
      <c r="CX97" s="250"/>
      <c r="DC97" s="250"/>
      <c r="DH97" s="250"/>
      <c r="DP97" s="251" t="s">
        <v>505</v>
      </c>
    </row>
    <row r="98" spans="24:120" ht="12.75" hidden="1" x14ac:dyDescent="0.25">
      <c r="CS98" s="250"/>
      <c r="CX98" s="250"/>
      <c r="DC98" s="250"/>
      <c r="DH98" s="250"/>
    </row>
    <row r="99" spans="24:120" ht="12.75" hidden="1" x14ac:dyDescent="0.25">
      <c r="CS99" s="250"/>
      <c r="CX99" s="250"/>
      <c r="DC99" s="250"/>
      <c r="DH99" s="250"/>
    </row>
    <row r="101" spans="24:120" ht="12" hidden="1" customHeight="1" x14ac:dyDescent="0.2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5">
      <c r="CU102" s="250"/>
      <c r="CZ102" s="250"/>
      <c r="DE102" s="250"/>
      <c r="DJ102" s="250"/>
      <c r="DM102" s="250"/>
    </row>
    <row r="103" spans="24:120" ht="12.75" hidden="1" x14ac:dyDescent="0.25">
      <c r="CT103" s="250"/>
      <c r="CV103" s="250"/>
      <c r="CW103" s="250"/>
      <c r="CY103" s="250"/>
      <c r="DA103" s="250"/>
      <c r="DB103" s="250"/>
      <c r="DD103" s="250"/>
      <c r="DF103" s="250"/>
      <c r="DG103" s="250"/>
      <c r="DI103" s="250"/>
      <c r="DK103" s="250"/>
      <c r="DL103" s="250"/>
      <c r="DM103" s="250"/>
      <c r="DN103" s="250"/>
      <c r="DO103" s="250"/>
      <c r="DP103" s="250"/>
    </row>
    <row r="104" spans="24:120" ht="12.75" hidden="1" x14ac:dyDescent="0.25">
      <c r="CV104" s="250"/>
      <c r="CW104" s="250"/>
      <c r="DA104" s="250"/>
      <c r="DB104" s="250"/>
      <c r="DF104" s="250"/>
      <c r="DG104" s="250"/>
      <c r="DK104" s="250"/>
      <c r="DL104" s="250"/>
      <c r="DN104" s="250"/>
      <c r="DO104" s="250"/>
      <c r="DP104" s="250"/>
    </row>
    <row r="105" spans="24:120" ht="12.75" hidden="1" customHeight="1" x14ac:dyDescent="0.2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5"/>
  <cols>
    <col min="1" max="116" width="2.59765625" style="251" customWidth="1"/>
    <col min="117" max="16384" width="9" style="250" hidden="1"/>
  </cols>
  <sheetData>
    <row r="1" spans="2:116" ht="12.75" x14ac:dyDescent="0.2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2.75" x14ac:dyDescent="0.25"/>
    <row r="3" spans="2:116" ht="12.75" x14ac:dyDescent="0.25"/>
    <row r="4" spans="2:116" ht="12.75" x14ac:dyDescent="0.2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2.75" x14ac:dyDescent="0.2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2.75" x14ac:dyDescent="0.25"/>
    <row r="7" spans="2:116" ht="12.75" x14ac:dyDescent="0.25"/>
    <row r="8" spans="2:116" ht="12.75" x14ac:dyDescent="0.25"/>
    <row r="9" spans="2:116" ht="12.75" x14ac:dyDescent="0.25"/>
    <row r="10" spans="2:116" ht="12.75" x14ac:dyDescent="0.25"/>
    <row r="11" spans="2:116" ht="12.75" x14ac:dyDescent="0.25"/>
    <row r="12" spans="2:116" ht="12.75" x14ac:dyDescent="0.25"/>
    <row r="13" spans="2:116" ht="12.75" x14ac:dyDescent="0.25"/>
    <row r="14" spans="2:116" ht="12.75" x14ac:dyDescent="0.25"/>
    <row r="15" spans="2:116" ht="12.75" x14ac:dyDescent="0.25"/>
    <row r="16" spans="2:116" ht="12.75" x14ac:dyDescent="0.25"/>
    <row r="17" spans="9:116" ht="12.75" x14ac:dyDescent="0.25"/>
    <row r="18" spans="9:116" ht="12.75" x14ac:dyDescent="0.2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2.75" x14ac:dyDescent="0.25"/>
    <row r="20" spans="9:116" ht="12.75" x14ac:dyDescent="0.25"/>
    <row r="21" spans="9:116" ht="12.75" x14ac:dyDescent="0.25">
      <c r="DL21" s="250"/>
    </row>
    <row r="22" spans="9:116" ht="12.75" x14ac:dyDescent="0.25">
      <c r="DI22" s="250"/>
      <c r="DJ22" s="250"/>
      <c r="DK22" s="250"/>
      <c r="DL22" s="250"/>
    </row>
    <row r="23" spans="9:116" ht="12.75" x14ac:dyDescent="0.25">
      <c r="CY23" s="250"/>
      <c r="CZ23" s="250"/>
      <c r="DA23" s="250"/>
      <c r="DB23" s="250"/>
      <c r="DC23" s="250"/>
      <c r="DD23" s="250"/>
      <c r="DE23" s="250"/>
      <c r="DF23" s="250"/>
      <c r="DG23" s="250"/>
      <c r="DH23" s="250"/>
      <c r="DI23" s="250"/>
      <c r="DJ23" s="250"/>
      <c r="DK23" s="250"/>
      <c r="DL23" s="250"/>
    </row>
    <row r="24" spans="9:116" ht="12.75" x14ac:dyDescent="0.25"/>
    <row r="25" spans="9:116" ht="12.75" x14ac:dyDescent="0.25"/>
    <row r="26" spans="9:116" ht="12.75" x14ac:dyDescent="0.25"/>
    <row r="27" spans="9:116" ht="12.75" x14ac:dyDescent="0.25"/>
    <row r="28" spans="9:116" ht="12.75" x14ac:dyDescent="0.25"/>
    <row r="29" spans="9:116" ht="12.75" x14ac:dyDescent="0.25"/>
    <row r="30" spans="9:116" ht="12.75" x14ac:dyDescent="0.25"/>
    <row r="31" spans="9:116" ht="12.75" x14ac:dyDescent="0.25"/>
    <row r="32" spans="9:116" ht="12.75" x14ac:dyDescent="0.25"/>
    <row r="33" spans="15:116" ht="12.75" x14ac:dyDescent="0.25"/>
    <row r="34" spans="15:116" ht="12.75" x14ac:dyDescent="0.25"/>
    <row r="35" spans="15:116" ht="12.75" x14ac:dyDescent="0.25">
      <c r="CZ35" s="250"/>
      <c r="DA35" s="250"/>
      <c r="DB35" s="250"/>
      <c r="DC35" s="250"/>
      <c r="DD35" s="250"/>
      <c r="DE35" s="250"/>
      <c r="DF35" s="250"/>
      <c r="DG35" s="250"/>
      <c r="DH35" s="250"/>
      <c r="DI35" s="250"/>
      <c r="DJ35" s="250"/>
      <c r="DK35" s="250"/>
      <c r="DL35" s="250"/>
    </row>
    <row r="36" spans="15:116" ht="12.75" x14ac:dyDescent="0.25"/>
    <row r="37" spans="15:116" ht="12.75" x14ac:dyDescent="0.25">
      <c r="DL37" s="250"/>
    </row>
    <row r="38" spans="15:116" ht="12.75" x14ac:dyDescent="0.25">
      <c r="DI38" s="250"/>
      <c r="DJ38" s="250"/>
      <c r="DK38" s="250"/>
      <c r="DL38" s="250"/>
    </row>
    <row r="39" spans="15:116" ht="12.75" x14ac:dyDescent="0.25"/>
    <row r="40" spans="15:116" ht="12.75" x14ac:dyDescent="0.25"/>
    <row r="41" spans="15:116" ht="12.75" x14ac:dyDescent="0.25"/>
    <row r="42" spans="15:116" ht="12.75" x14ac:dyDescent="0.25"/>
    <row r="43" spans="15:116" ht="12.75" x14ac:dyDescent="0.2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2.75" x14ac:dyDescent="0.25">
      <c r="DL44" s="250"/>
    </row>
    <row r="45" spans="15:116" ht="12.75" x14ac:dyDescent="0.25"/>
    <row r="46" spans="15:116" ht="12.75" x14ac:dyDescent="0.25">
      <c r="DA46" s="250"/>
      <c r="DB46" s="250"/>
      <c r="DC46" s="250"/>
      <c r="DD46" s="250"/>
      <c r="DE46" s="250"/>
      <c r="DF46" s="250"/>
      <c r="DG46" s="250"/>
      <c r="DH46" s="250"/>
      <c r="DI46" s="250"/>
      <c r="DJ46" s="250"/>
      <c r="DK46" s="250"/>
      <c r="DL46" s="250"/>
    </row>
    <row r="47" spans="15:116" ht="12.75" x14ac:dyDescent="0.25"/>
    <row r="48" spans="15:116" ht="12.75" x14ac:dyDescent="0.25"/>
    <row r="49" spans="104:116" ht="12.75" x14ac:dyDescent="0.25"/>
    <row r="50" spans="104:116" ht="12.75" x14ac:dyDescent="0.25">
      <c r="CZ50" s="250"/>
      <c r="DA50" s="250"/>
      <c r="DB50" s="250"/>
      <c r="DC50" s="250"/>
      <c r="DD50" s="250"/>
      <c r="DE50" s="250"/>
      <c r="DF50" s="250"/>
      <c r="DG50" s="250"/>
      <c r="DH50" s="250"/>
      <c r="DI50" s="250"/>
      <c r="DJ50" s="250"/>
      <c r="DK50" s="250"/>
      <c r="DL50" s="250"/>
    </row>
    <row r="51" spans="104:116" ht="12.75" x14ac:dyDescent="0.25"/>
    <row r="52" spans="104:116" ht="12.75" x14ac:dyDescent="0.25"/>
    <row r="53" spans="104:116" ht="12.75" x14ac:dyDescent="0.25">
      <c r="DL53" s="250"/>
    </row>
    <row r="54" spans="104:116" ht="12.75" x14ac:dyDescent="0.25"/>
    <row r="55" spans="104:116" ht="12.75" x14ac:dyDescent="0.25"/>
    <row r="56" spans="104:116" ht="12.75" x14ac:dyDescent="0.25"/>
    <row r="57" spans="104:116" ht="12.75" x14ac:dyDescent="0.25"/>
    <row r="58" spans="104:116" ht="12.75" x14ac:dyDescent="0.25"/>
    <row r="59" spans="104:116" ht="12.75" x14ac:dyDescent="0.25"/>
    <row r="60" spans="104:116" ht="12.75" x14ac:dyDescent="0.25"/>
    <row r="61" spans="104:116" ht="12.75" x14ac:dyDescent="0.25"/>
    <row r="62" spans="104:116" ht="12.75" x14ac:dyDescent="0.25"/>
    <row r="63" spans="104:116" ht="12.75" x14ac:dyDescent="0.25"/>
    <row r="64" spans="104:116" ht="12.75" x14ac:dyDescent="0.25"/>
    <row r="65" spans="107:116" ht="12.75" x14ac:dyDescent="0.25"/>
    <row r="66" spans="107:116" ht="12.75" x14ac:dyDescent="0.25"/>
    <row r="67" spans="107:116" ht="12.75" x14ac:dyDescent="0.25">
      <c r="DC67" s="250"/>
      <c r="DD67" s="250"/>
      <c r="DE67" s="250"/>
      <c r="DF67" s="250"/>
      <c r="DG67" s="250"/>
      <c r="DH67" s="250"/>
      <c r="DI67" s="250"/>
      <c r="DJ67" s="250"/>
      <c r="DK67" s="250"/>
      <c r="DL67" s="250"/>
    </row>
    <row r="68" spans="107:116" ht="12.75" x14ac:dyDescent="0.25"/>
    <row r="69" spans="107:116" ht="12.75" x14ac:dyDescent="0.25"/>
    <row r="70" spans="107:116" ht="12.75" x14ac:dyDescent="0.25"/>
    <row r="71" spans="107:116" ht="12.75" x14ac:dyDescent="0.25"/>
    <row r="72" spans="107:116" ht="12.75" x14ac:dyDescent="0.25"/>
    <row r="73" spans="107:116" ht="12.75" x14ac:dyDescent="0.25"/>
    <row r="74" spans="107:116" ht="12.75" x14ac:dyDescent="0.25"/>
    <row r="75" spans="107:116" ht="12.75" x14ac:dyDescent="0.25"/>
    <row r="76" spans="107:116" ht="12.75" x14ac:dyDescent="0.25"/>
    <row r="77" spans="107:116" ht="12.75" x14ac:dyDescent="0.25"/>
    <row r="78" spans="107:116" ht="12.75" x14ac:dyDescent="0.25"/>
    <row r="79" spans="107:116" ht="12.75" x14ac:dyDescent="0.25"/>
    <row r="80" spans="107:116"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sheetData>
  <sheetProtection algorithmName="SHA-512" hashValue="Cb6+soVRUEQXfCUktYZOgoOV6YTyFoRn8/VwK8OPUhP0eqGTVY7WLWgKnA6GMI/dcwEcEPyfzeCv7XkvX3HtWQ==" saltValue="dSCiogxkgxYfiCyhfpLo4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5"/>
  <cols>
    <col min="1" max="36" width="2.46484375" style="252" customWidth="1"/>
    <col min="37" max="44" width="17" style="252" customWidth="1"/>
    <col min="45" max="45" width="6.1328125" style="259" customWidth="1"/>
    <col min="46" max="46" width="3" style="257" customWidth="1"/>
    <col min="47" max="47" width="19.1328125" style="252" hidden="1" customWidth="1"/>
    <col min="48" max="52" width="12.59765625" style="252" hidden="1" customWidth="1"/>
    <col min="53" max="16384" width="8.59765625" style="252" hidden="1"/>
  </cols>
  <sheetData>
    <row r="1" spans="1:46" ht="12.75" x14ac:dyDescent="0.25">
      <c r="AS1" s="253"/>
      <c r="AT1" s="253"/>
    </row>
    <row r="2" spans="1:46" ht="12.75" x14ac:dyDescent="0.25">
      <c r="AS2" s="253"/>
      <c r="AT2" s="253"/>
    </row>
    <row r="3" spans="1:46" ht="12.75" x14ac:dyDescent="0.25">
      <c r="AS3" s="253"/>
      <c r="AT3" s="253"/>
    </row>
    <row r="4" spans="1:46" ht="12.75" x14ac:dyDescent="0.25">
      <c r="AS4" s="253"/>
      <c r="AT4" s="253"/>
    </row>
    <row r="5" spans="1:46" ht="16.149999999999999" x14ac:dyDescent="0.25">
      <c r="A5" s="254" t="s">
        <v>506</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2.75" x14ac:dyDescent="0.2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507</v>
      </c>
      <c r="AL6" s="258"/>
      <c r="AM6" s="258"/>
      <c r="AN6" s="258"/>
      <c r="AO6" s="253"/>
      <c r="AP6" s="253"/>
      <c r="AQ6" s="253"/>
      <c r="AR6" s="253"/>
    </row>
    <row r="7" spans="1:46" ht="13.5" customHeight="1" x14ac:dyDescent="0.2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9" t="s">
        <v>508</v>
      </c>
      <c r="AP7" s="263"/>
      <c r="AQ7" s="264" t="s">
        <v>509</v>
      </c>
      <c r="AR7" s="265"/>
    </row>
    <row r="8" spans="1:46" ht="12.75" x14ac:dyDescent="0.2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0"/>
      <c r="AP8" s="269" t="s">
        <v>510</v>
      </c>
      <c r="AQ8" s="270" t="s">
        <v>511</v>
      </c>
      <c r="AR8" s="271" t="s">
        <v>512</v>
      </c>
    </row>
    <row r="9" spans="1:46" ht="12.75" x14ac:dyDescent="0.2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51" t="s">
        <v>513</v>
      </c>
      <c r="AL9" s="1152"/>
      <c r="AM9" s="1152"/>
      <c r="AN9" s="1153"/>
      <c r="AO9" s="272">
        <v>4055457</v>
      </c>
      <c r="AP9" s="272">
        <v>84329</v>
      </c>
      <c r="AQ9" s="273">
        <v>87308</v>
      </c>
      <c r="AR9" s="274">
        <v>-3.4</v>
      </c>
    </row>
    <row r="10" spans="1:46" ht="13.5" customHeight="1" x14ac:dyDescent="0.2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51" t="s">
        <v>514</v>
      </c>
      <c r="AL10" s="1152"/>
      <c r="AM10" s="1152"/>
      <c r="AN10" s="1153"/>
      <c r="AO10" s="275">
        <v>131493</v>
      </c>
      <c r="AP10" s="275">
        <v>2734</v>
      </c>
      <c r="AQ10" s="276">
        <v>7758</v>
      </c>
      <c r="AR10" s="277">
        <v>-64.8</v>
      </c>
    </row>
    <row r="11" spans="1:46" ht="13.5" customHeight="1" x14ac:dyDescent="0.2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51" t="s">
        <v>515</v>
      </c>
      <c r="AL11" s="1152"/>
      <c r="AM11" s="1152"/>
      <c r="AN11" s="1153"/>
      <c r="AO11" s="275">
        <v>2238</v>
      </c>
      <c r="AP11" s="275">
        <v>47</v>
      </c>
      <c r="AQ11" s="276">
        <v>2064</v>
      </c>
      <c r="AR11" s="277">
        <v>-97.7</v>
      </c>
    </row>
    <row r="12" spans="1:46" ht="13.5" customHeight="1" x14ac:dyDescent="0.2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51" t="s">
        <v>516</v>
      </c>
      <c r="AL12" s="1152"/>
      <c r="AM12" s="1152"/>
      <c r="AN12" s="1153"/>
      <c r="AO12" s="275">
        <v>442</v>
      </c>
      <c r="AP12" s="275">
        <v>9</v>
      </c>
      <c r="AQ12" s="276">
        <v>9</v>
      </c>
      <c r="AR12" s="277">
        <v>0</v>
      </c>
    </row>
    <row r="13" spans="1:46" ht="13.5" customHeight="1" x14ac:dyDescent="0.2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51" t="s">
        <v>517</v>
      </c>
      <c r="AL13" s="1152"/>
      <c r="AM13" s="1152"/>
      <c r="AN13" s="1153"/>
      <c r="AO13" s="275">
        <v>112199</v>
      </c>
      <c r="AP13" s="275">
        <v>2333</v>
      </c>
      <c r="AQ13" s="276">
        <v>2858</v>
      </c>
      <c r="AR13" s="277">
        <v>-18.399999999999999</v>
      </c>
    </row>
    <row r="14" spans="1:46" ht="13.5" customHeight="1" x14ac:dyDescent="0.2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51" t="s">
        <v>518</v>
      </c>
      <c r="AL14" s="1152"/>
      <c r="AM14" s="1152"/>
      <c r="AN14" s="1153"/>
      <c r="AO14" s="275">
        <v>91266</v>
      </c>
      <c r="AP14" s="275">
        <v>1898</v>
      </c>
      <c r="AQ14" s="276">
        <v>1616</v>
      </c>
      <c r="AR14" s="277">
        <v>17.5</v>
      </c>
    </row>
    <row r="15" spans="1:46" ht="13.5" customHeight="1" x14ac:dyDescent="0.2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4" t="s">
        <v>519</v>
      </c>
      <c r="AL15" s="1155"/>
      <c r="AM15" s="1155"/>
      <c r="AN15" s="1156"/>
      <c r="AO15" s="275">
        <v>-278673</v>
      </c>
      <c r="AP15" s="275">
        <v>-5795</v>
      </c>
      <c r="AQ15" s="276">
        <v>-6164</v>
      </c>
      <c r="AR15" s="277">
        <v>-6</v>
      </c>
    </row>
    <row r="16" spans="1:46" ht="12.75" x14ac:dyDescent="0.2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4" t="s">
        <v>184</v>
      </c>
      <c r="AL16" s="1155"/>
      <c r="AM16" s="1155"/>
      <c r="AN16" s="1156"/>
      <c r="AO16" s="275">
        <v>4114422</v>
      </c>
      <c r="AP16" s="275">
        <v>85555</v>
      </c>
      <c r="AQ16" s="276">
        <v>95448</v>
      </c>
      <c r="AR16" s="277">
        <v>-10.4</v>
      </c>
    </row>
    <row r="17" spans="1:46" ht="12.75" x14ac:dyDescent="0.2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2.75" x14ac:dyDescent="0.2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2.75" x14ac:dyDescent="0.2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520</v>
      </c>
      <c r="AL19" s="253"/>
      <c r="AM19" s="253"/>
      <c r="AN19" s="253"/>
      <c r="AO19" s="253"/>
      <c r="AP19" s="253"/>
      <c r="AQ19" s="253"/>
      <c r="AR19" s="253"/>
    </row>
    <row r="20" spans="1:46" ht="12.75" x14ac:dyDescent="0.2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521</v>
      </c>
      <c r="AP20" s="284" t="s">
        <v>522</v>
      </c>
      <c r="AQ20" s="285" t="s">
        <v>523</v>
      </c>
      <c r="AR20" s="286"/>
    </row>
    <row r="21" spans="1:46" s="292" customFormat="1" ht="12.75" x14ac:dyDescent="0.2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7" t="s">
        <v>524</v>
      </c>
      <c r="AL21" s="1158"/>
      <c r="AM21" s="1158"/>
      <c r="AN21" s="1159"/>
      <c r="AO21" s="288">
        <v>10</v>
      </c>
      <c r="AP21" s="289">
        <v>8.85</v>
      </c>
      <c r="AQ21" s="290">
        <v>1.1499999999999999</v>
      </c>
      <c r="AR21" s="258"/>
      <c r="AS21" s="291"/>
      <c r="AT21" s="287"/>
    </row>
    <row r="22" spans="1:46" s="292" customFormat="1" ht="12.75" x14ac:dyDescent="0.2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7" t="s">
        <v>525</v>
      </c>
      <c r="AL22" s="1158"/>
      <c r="AM22" s="1158"/>
      <c r="AN22" s="1159"/>
      <c r="AO22" s="293">
        <v>94.7</v>
      </c>
      <c r="AP22" s="294">
        <v>97.5</v>
      </c>
      <c r="AQ22" s="295">
        <v>-2.8</v>
      </c>
      <c r="AR22" s="279"/>
      <c r="AS22" s="291"/>
      <c r="AT22" s="287"/>
    </row>
    <row r="23" spans="1:46" s="292" customFormat="1" ht="12.75" x14ac:dyDescent="0.2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2.75" x14ac:dyDescent="0.2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2.75" x14ac:dyDescent="0.2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2.75" x14ac:dyDescent="0.25">
      <c r="A26" s="1148" t="s">
        <v>526</v>
      </c>
      <c r="B26" s="1148"/>
      <c r="C26" s="1148"/>
      <c r="D26" s="1148"/>
      <c r="E26" s="1148"/>
      <c r="F26" s="1148"/>
      <c r="G26" s="1148"/>
      <c r="H26" s="1148"/>
      <c r="I26" s="1148"/>
      <c r="J26" s="1148"/>
      <c r="K26" s="1148"/>
      <c r="L26" s="1148"/>
      <c r="M26" s="1148"/>
      <c r="N26" s="1148"/>
      <c r="O26" s="1148"/>
      <c r="P26" s="1148"/>
      <c r="Q26" s="1148"/>
      <c r="R26" s="1148"/>
      <c r="S26" s="1148"/>
      <c r="T26" s="1148"/>
      <c r="U26" s="1148"/>
      <c r="V26" s="1148"/>
      <c r="W26" s="1148"/>
      <c r="X26" s="1148"/>
      <c r="Y26" s="1148"/>
      <c r="Z26" s="1148"/>
      <c r="AA26" s="1148"/>
      <c r="AB26" s="1148"/>
      <c r="AC26" s="1148"/>
      <c r="AD26" s="1148"/>
      <c r="AE26" s="1148"/>
      <c r="AF26" s="1148"/>
      <c r="AG26" s="1148"/>
      <c r="AH26" s="1148"/>
      <c r="AI26" s="1148"/>
      <c r="AJ26" s="1148"/>
      <c r="AK26" s="1148"/>
      <c r="AL26" s="1148"/>
      <c r="AM26" s="1148"/>
      <c r="AN26" s="1148"/>
      <c r="AO26" s="1148"/>
      <c r="AP26" s="1148"/>
      <c r="AQ26" s="1148"/>
      <c r="AR26" s="1148"/>
      <c r="AS26" s="1148"/>
      <c r="AT26" s="258"/>
    </row>
    <row r="27" spans="1:46" ht="12.75" x14ac:dyDescent="0.25">
      <c r="A27" s="300"/>
      <c r="AO27" s="253"/>
      <c r="AP27" s="253"/>
      <c r="AQ27" s="253"/>
      <c r="AR27" s="253"/>
      <c r="AS27" s="253"/>
      <c r="AT27" s="253"/>
    </row>
    <row r="28" spans="1:46" ht="16.149999999999999" x14ac:dyDescent="0.25">
      <c r="A28" s="254" t="s">
        <v>527</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2.75" x14ac:dyDescent="0.2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528</v>
      </c>
      <c r="AL29" s="258"/>
      <c r="AM29" s="258"/>
      <c r="AN29" s="258"/>
      <c r="AO29" s="253"/>
      <c r="AP29" s="253"/>
      <c r="AQ29" s="253"/>
      <c r="AR29" s="253"/>
      <c r="AS29" s="302"/>
    </row>
    <row r="30" spans="1:46" ht="13.5" customHeight="1" x14ac:dyDescent="0.2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9" t="s">
        <v>508</v>
      </c>
      <c r="AP30" s="263"/>
      <c r="AQ30" s="264" t="s">
        <v>509</v>
      </c>
      <c r="AR30" s="265"/>
    </row>
    <row r="31" spans="1:46" ht="12.75" x14ac:dyDescent="0.2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0"/>
      <c r="AP31" s="269" t="s">
        <v>510</v>
      </c>
      <c r="AQ31" s="270" t="s">
        <v>511</v>
      </c>
      <c r="AR31" s="271" t="s">
        <v>512</v>
      </c>
    </row>
    <row r="32" spans="1:46" ht="27" customHeight="1" x14ac:dyDescent="0.2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5" t="s">
        <v>529</v>
      </c>
      <c r="AL32" s="1166"/>
      <c r="AM32" s="1166"/>
      <c r="AN32" s="1167"/>
      <c r="AO32" s="303">
        <v>2520056</v>
      </c>
      <c r="AP32" s="303">
        <v>52402</v>
      </c>
      <c r="AQ32" s="304">
        <v>54035</v>
      </c>
      <c r="AR32" s="305">
        <v>-3</v>
      </c>
    </row>
    <row r="33" spans="1:46" ht="13.5" customHeight="1" x14ac:dyDescent="0.2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5" t="s">
        <v>530</v>
      </c>
      <c r="AL33" s="1166"/>
      <c r="AM33" s="1166"/>
      <c r="AN33" s="1167"/>
      <c r="AO33" s="303" t="s">
        <v>531</v>
      </c>
      <c r="AP33" s="303" t="s">
        <v>531</v>
      </c>
      <c r="AQ33" s="304" t="s">
        <v>531</v>
      </c>
      <c r="AR33" s="305" t="s">
        <v>531</v>
      </c>
    </row>
    <row r="34" spans="1:46" ht="27" customHeight="1" x14ac:dyDescent="0.2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5" t="s">
        <v>532</v>
      </c>
      <c r="AL34" s="1166"/>
      <c r="AM34" s="1166"/>
      <c r="AN34" s="1167"/>
      <c r="AO34" s="303" t="s">
        <v>531</v>
      </c>
      <c r="AP34" s="303" t="s">
        <v>531</v>
      </c>
      <c r="AQ34" s="304">
        <v>20</v>
      </c>
      <c r="AR34" s="305" t="s">
        <v>531</v>
      </c>
    </row>
    <row r="35" spans="1:46" ht="27" customHeight="1" x14ac:dyDescent="0.2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5" t="s">
        <v>533</v>
      </c>
      <c r="AL35" s="1166"/>
      <c r="AM35" s="1166"/>
      <c r="AN35" s="1167"/>
      <c r="AO35" s="303">
        <v>649319</v>
      </c>
      <c r="AP35" s="303">
        <v>13502</v>
      </c>
      <c r="AQ35" s="304">
        <v>18791</v>
      </c>
      <c r="AR35" s="305">
        <v>-28.1</v>
      </c>
    </row>
    <row r="36" spans="1:46" ht="27" customHeight="1" x14ac:dyDescent="0.2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5" t="s">
        <v>534</v>
      </c>
      <c r="AL36" s="1166"/>
      <c r="AM36" s="1166"/>
      <c r="AN36" s="1167"/>
      <c r="AO36" s="303">
        <v>115182</v>
      </c>
      <c r="AP36" s="303">
        <v>2395</v>
      </c>
      <c r="AQ36" s="304">
        <v>2664</v>
      </c>
      <c r="AR36" s="305">
        <v>-10.1</v>
      </c>
    </row>
    <row r="37" spans="1:46" ht="13.5" customHeight="1" x14ac:dyDescent="0.2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5" t="s">
        <v>535</v>
      </c>
      <c r="AL37" s="1166"/>
      <c r="AM37" s="1166"/>
      <c r="AN37" s="1167"/>
      <c r="AO37" s="303">
        <v>39410</v>
      </c>
      <c r="AP37" s="303">
        <v>819</v>
      </c>
      <c r="AQ37" s="304">
        <v>620</v>
      </c>
      <c r="AR37" s="305">
        <v>32.1</v>
      </c>
    </row>
    <row r="38" spans="1:46" ht="27" customHeight="1" x14ac:dyDescent="0.2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8" t="s">
        <v>536</v>
      </c>
      <c r="AL38" s="1169"/>
      <c r="AM38" s="1169"/>
      <c r="AN38" s="1170"/>
      <c r="AO38" s="306" t="s">
        <v>531</v>
      </c>
      <c r="AP38" s="306" t="s">
        <v>531</v>
      </c>
      <c r="AQ38" s="307">
        <v>2</v>
      </c>
      <c r="AR38" s="295" t="s">
        <v>531</v>
      </c>
      <c r="AS38" s="302"/>
    </row>
    <row r="39" spans="1:46" ht="12.75" x14ac:dyDescent="0.2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8" t="s">
        <v>537</v>
      </c>
      <c r="AL39" s="1169"/>
      <c r="AM39" s="1169"/>
      <c r="AN39" s="1170"/>
      <c r="AO39" s="303">
        <v>-149126</v>
      </c>
      <c r="AP39" s="303">
        <v>-3101</v>
      </c>
      <c r="AQ39" s="304">
        <v>-4196</v>
      </c>
      <c r="AR39" s="305">
        <v>-26.1</v>
      </c>
      <c r="AS39" s="302"/>
    </row>
    <row r="40" spans="1:46" ht="27" customHeight="1" x14ac:dyDescent="0.2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5" t="s">
        <v>538</v>
      </c>
      <c r="AL40" s="1166"/>
      <c r="AM40" s="1166"/>
      <c r="AN40" s="1167"/>
      <c r="AO40" s="303">
        <v>-2375180</v>
      </c>
      <c r="AP40" s="303">
        <v>-49389</v>
      </c>
      <c r="AQ40" s="304">
        <v>-50476</v>
      </c>
      <c r="AR40" s="305">
        <v>-2.2000000000000002</v>
      </c>
      <c r="AS40" s="302"/>
    </row>
    <row r="41" spans="1:46" ht="12.75" x14ac:dyDescent="0.2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71" t="s">
        <v>293</v>
      </c>
      <c r="AL41" s="1172"/>
      <c r="AM41" s="1172"/>
      <c r="AN41" s="1173"/>
      <c r="AO41" s="303">
        <v>799661</v>
      </c>
      <c r="AP41" s="303">
        <v>16628</v>
      </c>
      <c r="AQ41" s="304">
        <v>21460</v>
      </c>
      <c r="AR41" s="305">
        <v>-22.5</v>
      </c>
      <c r="AS41" s="302"/>
    </row>
    <row r="42" spans="1:46" ht="12.75" x14ac:dyDescent="0.2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539</v>
      </c>
      <c r="AL42" s="253"/>
      <c r="AM42" s="253"/>
      <c r="AN42" s="253"/>
      <c r="AO42" s="253"/>
      <c r="AP42" s="253"/>
      <c r="AQ42" s="279"/>
      <c r="AR42" s="279"/>
      <c r="AS42" s="302"/>
    </row>
    <row r="43" spans="1:46" ht="12.75" x14ac:dyDescent="0.2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2.75" x14ac:dyDescent="0.2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2.75" x14ac:dyDescent="0.2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2.75" x14ac:dyDescent="0.2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5">
      <c r="A47" s="312" t="s">
        <v>540</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2.75" x14ac:dyDescent="0.2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541</v>
      </c>
      <c r="AL48" s="313"/>
      <c r="AM48" s="313"/>
      <c r="AN48" s="313"/>
      <c r="AO48" s="313"/>
      <c r="AP48" s="313"/>
      <c r="AQ48" s="314"/>
      <c r="AR48" s="313"/>
    </row>
    <row r="49" spans="1:44" ht="13.5" customHeight="1" x14ac:dyDescent="0.2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60" t="s">
        <v>508</v>
      </c>
      <c r="AN49" s="1162" t="s">
        <v>542</v>
      </c>
      <c r="AO49" s="1163"/>
      <c r="AP49" s="1163"/>
      <c r="AQ49" s="1163"/>
      <c r="AR49" s="1164"/>
    </row>
    <row r="50" spans="1:44" ht="12.75" x14ac:dyDescent="0.2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61"/>
      <c r="AN50" s="319" t="s">
        <v>543</v>
      </c>
      <c r="AO50" s="320" t="s">
        <v>544</v>
      </c>
      <c r="AP50" s="321" t="s">
        <v>545</v>
      </c>
      <c r="AQ50" s="322" t="s">
        <v>546</v>
      </c>
      <c r="AR50" s="323" t="s">
        <v>547</v>
      </c>
    </row>
    <row r="51" spans="1:44" ht="12.75" x14ac:dyDescent="0.2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548</v>
      </c>
      <c r="AL51" s="316"/>
      <c r="AM51" s="324">
        <v>3176113</v>
      </c>
      <c r="AN51" s="325">
        <v>61922</v>
      </c>
      <c r="AO51" s="326">
        <v>22.8</v>
      </c>
      <c r="AP51" s="327">
        <v>54110</v>
      </c>
      <c r="AQ51" s="328">
        <v>-5.6</v>
      </c>
      <c r="AR51" s="329">
        <v>28.4</v>
      </c>
    </row>
    <row r="52" spans="1:44" ht="12.75" x14ac:dyDescent="0.2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549</v>
      </c>
      <c r="AM52" s="332">
        <v>2078374</v>
      </c>
      <c r="AN52" s="333">
        <v>40520</v>
      </c>
      <c r="AO52" s="334">
        <v>11.1</v>
      </c>
      <c r="AP52" s="335">
        <v>30620</v>
      </c>
      <c r="AQ52" s="336">
        <v>-6.6</v>
      </c>
      <c r="AR52" s="337">
        <v>17.7</v>
      </c>
    </row>
    <row r="53" spans="1:44" ht="12.75" x14ac:dyDescent="0.2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550</v>
      </c>
      <c r="AL53" s="316"/>
      <c r="AM53" s="324">
        <v>3710298</v>
      </c>
      <c r="AN53" s="325">
        <v>73629</v>
      </c>
      <c r="AO53" s="326">
        <v>18.899999999999999</v>
      </c>
      <c r="AP53" s="327">
        <v>54684</v>
      </c>
      <c r="AQ53" s="328">
        <v>1.1000000000000001</v>
      </c>
      <c r="AR53" s="329">
        <v>17.8</v>
      </c>
    </row>
    <row r="54" spans="1:44" ht="12.75" x14ac:dyDescent="0.2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549</v>
      </c>
      <c r="AM54" s="332">
        <v>2002898</v>
      </c>
      <c r="AN54" s="333">
        <v>39746</v>
      </c>
      <c r="AO54" s="334">
        <v>-1.9</v>
      </c>
      <c r="AP54" s="335">
        <v>32829</v>
      </c>
      <c r="AQ54" s="336">
        <v>7.2</v>
      </c>
      <c r="AR54" s="337">
        <v>-9.1</v>
      </c>
    </row>
    <row r="55" spans="1:44" ht="12.75" x14ac:dyDescent="0.2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551</v>
      </c>
      <c r="AL55" s="316"/>
      <c r="AM55" s="324">
        <v>3566838</v>
      </c>
      <c r="AN55" s="325">
        <v>71701</v>
      </c>
      <c r="AO55" s="326">
        <v>-2.6</v>
      </c>
      <c r="AP55" s="327">
        <v>62383</v>
      </c>
      <c r="AQ55" s="328">
        <v>14.1</v>
      </c>
      <c r="AR55" s="329">
        <v>-16.7</v>
      </c>
    </row>
    <row r="56" spans="1:44" ht="12.75" x14ac:dyDescent="0.2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549</v>
      </c>
      <c r="AM56" s="332">
        <v>2000993</v>
      </c>
      <c r="AN56" s="333">
        <v>40224</v>
      </c>
      <c r="AO56" s="334">
        <v>1.2</v>
      </c>
      <c r="AP56" s="335">
        <v>35325</v>
      </c>
      <c r="AQ56" s="336">
        <v>7.6</v>
      </c>
      <c r="AR56" s="337">
        <v>-6.4</v>
      </c>
    </row>
    <row r="57" spans="1:44" ht="12.75" x14ac:dyDescent="0.2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552</v>
      </c>
      <c r="AL57" s="316"/>
      <c r="AM57" s="324">
        <v>3952968</v>
      </c>
      <c r="AN57" s="325">
        <v>80828</v>
      </c>
      <c r="AO57" s="326">
        <v>12.7</v>
      </c>
      <c r="AP57" s="327">
        <v>76347</v>
      </c>
      <c r="AQ57" s="328">
        <v>22.4</v>
      </c>
      <c r="AR57" s="329">
        <v>-9.6999999999999993</v>
      </c>
    </row>
    <row r="58" spans="1:44" ht="12.75" x14ac:dyDescent="0.2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549</v>
      </c>
      <c r="AM58" s="332">
        <v>2937547</v>
      </c>
      <c r="AN58" s="333">
        <v>60065</v>
      </c>
      <c r="AO58" s="334">
        <v>49.3</v>
      </c>
      <c r="AP58" s="335">
        <v>41762</v>
      </c>
      <c r="AQ58" s="336">
        <v>18.2</v>
      </c>
      <c r="AR58" s="337">
        <v>31.1</v>
      </c>
    </row>
    <row r="59" spans="1:44" ht="12.75" x14ac:dyDescent="0.2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553</v>
      </c>
      <c r="AL59" s="316"/>
      <c r="AM59" s="324">
        <v>2202717</v>
      </c>
      <c r="AN59" s="325">
        <v>45803</v>
      </c>
      <c r="AO59" s="326">
        <v>-43.3</v>
      </c>
      <c r="AP59" s="327">
        <v>69604</v>
      </c>
      <c r="AQ59" s="328">
        <v>-8.8000000000000007</v>
      </c>
      <c r="AR59" s="329">
        <v>-34.5</v>
      </c>
    </row>
    <row r="60" spans="1:44" ht="12.75" x14ac:dyDescent="0.2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549</v>
      </c>
      <c r="AM60" s="332">
        <v>1362041</v>
      </c>
      <c r="AN60" s="333">
        <v>28322</v>
      </c>
      <c r="AO60" s="334">
        <v>-52.8</v>
      </c>
      <c r="AP60" s="335">
        <v>36247</v>
      </c>
      <c r="AQ60" s="336">
        <v>-13.2</v>
      </c>
      <c r="AR60" s="337">
        <v>-39.6</v>
      </c>
    </row>
    <row r="61" spans="1:44" ht="12.75" x14ac:dyDescent="0.2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554</v>
      </c>
      <c r="AL61" s="338"/>
      <c r="AM61" s="339">
        <v>3321787</v>
      </c>
      <c r="AN61" s="340">
        <v>66777</v>
      </c>
      <c r="AO61" s="341">
        <v>1.7</v>
      </c>
      <c r="AP61" s="342">
        <v>63426</v>
      </c>
      <c r="AQ61" s="343">
        <v>4.5999999999999996</v>
      </c>
      <c r="AR61" s="329">
        <v>-2.9</v>
      </c>
    </row>
    <row r="62" spans="1:44" ht="12.75" x14ac:dyDescent="0.2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549</v>
      </c>
      <c r="AM62" s="332">
        <v>2076371</v>
      </c>
      <c r="AN62" s="333">
        <v>41775</v>
      </c>
      <c r="AO62" s="334">
        <v>1.4</v>
      </c>
      <c r="AP62" s="335">
        <v>35357</v>
      </c>
      <c r="AQ62" s="336">
        <v>2.6</v>
      </c>
      <c r="AR62" s="337">
        <v>-1.2</v>
      </c>
    </row>
    <row r="63" spans="1:44" ht="12.75" x14ac:dyDescent="0.2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2.75" x14ac:dyDescent="0.2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2.75" x14ac:dyDescent="0.2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2.75" x14ac:dyDescent="0.2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5">
      <c r="AK67" s="253"/>
      <c r="AL67" s="253"/>
      <c r="AM67" s="253"/>
      <c r="AN67" s="253"/>
      <c r="AO67" s="253"/>
      <c r="AP67" s="253"/>
      <c r="AQ67" s="253"/>
      <c r="AR67" s="253"/>
      <c r="AS67" s="253"/>
      <c r="AT67" s="253"/>
    </row>
    <row r="68" spans="1:46" ht="13.5" hidden="1" customHeight="1" x14ac:dyDescent="0.25">
      <c r="AK68" s="253"/>
      <c r="AL68" s="253"/>
      <c r="AM68" s="253"/>
      <c r="AN68" s="253"/>
      <c r="AO68" s="253"/>
      <c r="AP68" s="253"/>
      <c r="AQ68" s="253"/>
      <c r="AR68" s="253"/>
    </row>
    <row r="69" spans="1:46" ht="13.5" hidden="1" customHeight="1" x14ac:dyDescent="0.25">
      <c r="AK69" s="253"/>
      <c r="AL69" s="253"/>
      <c r="AM69" s="253"/>
      <c r="AN69" s="253"/>
      <c r="AO69" s="253"/>
      <c r="AP69" s="253"/>
      <c r="AQ69" s="253"/>
      <c r="AR69" s="253"/>
    </row>
    <row r="70" spans="1:46" ht="12.75" hidden="1" x14ac:dyDescent="0.25">
      <c r="AK70" s="253"/>
      <c r="AL70" s="253"/>
      <c r="AM70" s="253"/>
      <c r="AN70" s="253"/>
      <c r="AO70" s="253"/>
      <c r="AP70" s="253"/>
      <c r="AQ70" s="253"/>
      <c r="AR70" s="253"/>
    </row>
    <row r="71" spans="1:46" ht="12.75" hidden="1" x14ac:dyDescent="0.25">
      <c r="AK71" s="253"/>
      <c r="AL71" s="253"/>
      <c r="AM71" s="253"/>
      <c r="AN71" s="253"/>
      <c r="AO71" s="253"/>
      <c r="AP71" s="253"/>
      <c r="AQ71" s="253"/>
      <c r="AR71" s="253"/>
    </row>
    <row r="72" spans="1:46" ht="12.75" hidden="1" x14ac:dyDescent="0.25">
      <c r="AK72" s="253"/>
      <c r="AL72" s="253"/>
      <c r="AM72" s="253"/>
      <c r="AN72" s="253"/>
      <c r="AO72" s="253"/>
      <c r="AP72" s="253"/>
      <c r="AQ72" s="253"/>
      <c r="AR72" s="253"/>
    </row>
    <row r="73" spans="1:46" ht="12.75" hidden="1" x14ac:dyDescent="0.25">
      <c r="AK73" s="253"/>
      <c r="AL73" s="253"/>
      <c r="AM73" s="253"/>
      <c r="AN73" s="253"/>
      <c r="AO73" s="253"/>
      <c r="AP73" s="253"/>
      <c r="AQ73" s="253"/>
      <c r="AR73" s="253"/>
    </row>
  </sheetData>
  <sheetProtection algorithmName="SHA-512" hashValue="NG/098LSwoU0hocKczsZEmQH64i7kCxKYikYB5YTPQFk4yVEgUj+G40GMWJXUEIkd3Ib/xsjcYKNMWvm1Ehjkg==" saltValue="VVPCoBrV+2f0xD5i/1Y/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5"/>
  <cols>
    <col min="1" max="125" width="2.46484375" style="251" customWidth="1"/>
    <col min="126" max="16384" width="9" style="250" hidden="1"/>
  </cols>
  <sheetData>
    <row r="1" spans="2:125" ht="13.5" customHeight="1" x14ac:dyDescent="0.2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2.75" x14ac:dyDescent="0.25">
      <c r="B2" s="250"/>
      <c r="DG2" s="250"/>
    </row>
    <row r="3" spans="2:125" ht="12.75" x14ac:dyDescent="0.2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2.75" x14ac:dyDescent="0.25"/>
    <row r="5" spans="2:125" ht="12.75" x14ac:dyDescent="0.25"/>
    <row r="6" spans="2:125" ht="12.75" x14ac:dyDescent="0.25"/>
    <row r="7" spans="2:125" ht="12.75" x14ac:dyDescent="0.25"/>
    <row r="8" spans="2:125" ht="12.75" x14ac:dyDescent="0.25"/>
    <row r="9" spans="2:125" ht="12.75" x14ac:dyDescent="0.25">
      <c r="DU9" s="250"/>
    </row>
    <row r="10" spans="2:125" ht="12.75" x14ac:dyDescent="0.25"/>
    <row r="11" spans="2:125" ht="12.75" x14ac:dyDescent="0.25"/>
    <row r="12" spans="2:125" ht="12.75" x14ac:dyDescent="0.25"/>
    <row r="13" spans="2:125" ht="12.75" x14ac:dyDescent="0.25"/>
    <row r="14" spans="2:125" ht="12.75" x14ac:dyDescent="0.25"/>
    <row r="15" spans="2:125" ht="12.75" x14ac:dyDescent="0.25"/>
    <row r="16" spans="2:125" ht="12.75" x14ac:dyDescent="0.25"/>
    <row r="17" spans="125:125" ht="12.75" x14ac:dyDescent="0.25">
      <c r="DU17" s="250"/>
    </row>
    <row r="18" spans="125:125" ht="12.75" x14ac:dyDescent="0.25"/>
    <row r="19" spans="125:125" ht="12.75" x14ac:dyDescent="0.25"/>
    <row r="20" spans="125:125" ht="12.75" x14ac:dyDescent="0.25">
      <c r="DU20" s="250"/>
    </row>
    <row r="21" spans="125:125" ht="12.75" x14ac:dyDescent="0.25">
      <c r="DU21" s="250"/>
    </row>
    <row r="22" spans="125:125" ht="12.75" x14ac:dyDescent="0.25"/>
    <row r="23" spans="125:125" ht="12.75" x14ac:dyDescent="0.25"/>
    <row r="24" spans="125:125" ht="12.75" x14ac:dyDescent="0.25"/>
    <row r="25" spans="125:125" ht="12.75" x14ac:dyDescent="0.25"/>
    <row r="26" spans="125:125" ht="12.75" x14ac:dyDescent="0.25"/>
    <row r="27" spans="125:125" ht="12.75" x14ac:dyDescent="0.25"/>
    <row r="28" spans="125:125" ht="12.75" x14ac:dyDescent="0.25">
      <c r="DU28" s="250"/>
    </row>
    <row r="29" spans="125:125" ht="12.75" x14ac:dyDescent="0.25"/>
    <row r="30" spans="125:125" ht="12.75" x14ac:dyDescent="0.25"/>
    <row r="31" spans="125:125" ht="12.75" x14ac:dyDescent="0.25"/>
    <row r="32" spans="125:125" ht="12.75" x14ac:dyDescent="0.25"/>
    <row r="33" spans="2:125" ht="12.75" x14ac:dyDescent="0.25">
      <c r="B33" s="250"/>
      <c r="G33" s="250"/>
      <c r="I33" s="250"/>
    </row>
    <row r="34" spans="2:125" ht="12.75" x14ac:dyDescent="0.25">
      <c r="C34" s="250"/>
      <c r="P34" s="250"/>
      <c r="DE34" s="250"/>
      <c r="DH34" s="250"/>
    </row>
    <row r="35" spans="2:125" ht="12.75" x14ac:dyDescent="0.25">
      <c r="D35" s="250"/>
      <c r="E35" s="250"/>
      <c r="DG35" s="250"/>
      <c r="DJ35" s="250"/>
      <c r="DP35" s="250"/>
      <c r="DQ35" s="250"/>
      <c r="DR35" s="250"/>
      <c r="DS35" s="250"/>
      <c r="DT35" s="250"/>
      <c r="DU35" s="250"/>
    </row>
    <row r="36" spans="2:125" ht="12.75" x14ac:dyDescent="0.2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2.75" x14ac:dyDescent="0.25">
      <c r="DU37" s="250"/>
    </row>
    <row r="38" spans="2:125" ht="12.75" x14ac:dyDescent="0.25">
      <c r="DT38" s="250"/>
      <c r="DU38" s="250"/>
    </row>
    <row r="39" spans="2:125" ht="12.75" x14ac:dyDescent="0.25"/>
    <row r="40" spans="2:125" ht="12.75" x14ac:dyDescent="0.25">
      <c r="DH40" s="250"/>
    </row>
    <row r="41" spans="2:125" ht="12.75" x14ac:dyDescent="0.25">
      <c r="DE41" s="250"/>
    </row>
    <row r="42" spans="2:125" ht="12.75" x14ac:dyDescent="0.25">
      <c r="DG42" s="250"/>
      <c r="DJ42" s="250"/>
    </row>
    <row r="43" spans="2:125" ht="12.75" x14ac:dyDescent="0.2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2.75" x14ac:dyDescent="0.25">
      <c r="DU44" s="250"/>
    </row>
    <row r="45" spans="2:125" ht="12.75" x14ac:dyDescent="0.25"/>
    <row r="46" spans="2:125" ht="12.75" x14ac:dyDescent="0.25"/>
    <row r="47" spans="2:125" ht="12.75" x14ac:dyDescent="0.25"/>
    <row r="48" spans="2:125" ht="12.75" x14ac:dyDescent="0.25">
      <c r="DT48" s="250"/>
      <c r="DU48" s="250"/>
    </row>
    <row r="49" spans="120:125" ht="12.75" x14ac:dyDescent="0.25">
      <c r="DU49" s="250"/>
    </row>
    <row r="50" spans="120:125" ht="12.75" x14ac:dyDescent="0.25">
      <c r="DU50" s="250"/>
    </row>
    <row r="51" spans="120:125" ht="12.75" x14ac:dyDescent="0.25">
      <c r="DP51" s="250"/>
      <c r="DQ51" s="250"/>
      <c r="DR51" s="250"/>
      <c r="DS51" s="250"/>
      <c r="DT51" s="250"/>
      <c r="DU51" s="250"/>
    </row>
    <row r="52" spans="120:125" ht="12.75" x14ac:dyDescent="0.25"/>
    <row r="53" spans="120:125" ht="12.75" x14ac:dyDescent="0.25"/>
    <row r="54" spans="120:125" ht="12.75" x14ac:dyDescent="0.25">
      <c r="DU54" s="250"/>
    </row>
    <row r="55" spans="120:125" ht="12.75" x14ac:dyDescent="0.25"/>
    <row r="56" spans="120:125" ht="12.75" x14ac:dyDescent="0.25"/>
    <row r="57" spans="120:125" ht="12.75" x14ac:dyDescent="0.25"/>
    <row r="58" spans="120:125" ht="12.75" x14ac:dyDescent="0.25">
      <c r="DU58" s="250"/>
    </row>
    <row r="59" spans="120:125" ht="12.75" x14ac:dyDescent="0.25"/>
    <row r="60" spans="120:125" ht="12.75" x14ac:dyDescent="0.25"/>
    <row r="61" spans="120:125" ht="12.75" x14ac:dyDescent="0.25"/>
    <row r="62" spans="120:125" ht="12.75" x14ac:dyDescent="0.25"/>
    <row r="63" spans="120:125" ht="12.75" x14ac:dyDescent="0.25">
      <c r="DU63" s="250"/>
    </row>
    <row r="64" spans="120:125" ht="12.75" x14ac:dyDescent="0.25">
      <c r="DT64" s="250"/>
      <c r="DU64" s="250"/>
    </row>
    <row r="65" spans="123:125" ht="12.75" x14ac:dyDescent="0.25"/>
    <row r="66" spans="123:125" ht="12.75" x14ac:dyDescent="0.25"/>
    <row r="67" spans="123:125" ht="12.75" x14ac:dyDescent="0.25"/>
    <row r="68" spans="123:125" ht="12.75" x14ac:dyDescent="0.25"/>
    <row r="69" spans="123:125" ht="12.75" x14ac:dyDescent="0.25">
      <c r="DS69" s="250"/>
      <c r="DT69" s="250"/>
      <c r="DU69" s="250"/>
    </row>
    <row r="70" spans="123:125" ht="12.75" x14ac:dyDescent="0.25"/>
    <row r="71" spans="123:125" ht="12.75" x14ac:dyDescent="0.25"/>
    <row r="72" spans="123:125" ht="12.75" x14ac:dyDescent="0.25"/>
    <row r="73" spans="123:125" ht="12.75" x14ac:dyDescent="0.25"/>
    <row r="74" spans="123:125" ht="12.75" x14ac:dyDescent="0.25"/>
    <row r="75" spans="123:125" ht="12.75" x14ac:dyDescent="0.25"/>
    <row r="76" spans="123:125" ht="12.75" x14ac:dyDescent="0.25"/>
    <row r="77" spans="123:125" ht="12.75" x14ac:dyDescent="0.25"/>
    <row r="78" spans="123:125" ht="12.75" x14ac:dyDescent="0.25"/>
    <row r="79" spans="123:125" ht="12.75" x14ac:dyDescent="0.25"/>
    <row r="80" spans="123:125" ht="12.75" x14ac:dyDescent="0.25"/>
    <row r="81" spans="116:125" ht="12.75" x14ac:dyDescent="0.25"/>
    <row r="82" spans="116:125" ht="12.75" x14ac:dyDescent="0.25">
      <c r="DL82" s="250"/>
    </row>
    <row r="83" spans="116:125" ht="12.75" x14ac:dyDescent="0.25">
      <c r="DM83" s="250"/>
      <c r="DN83" s="250"/>
      <c r="DO83" s="250"/>
      <c r="DP83" s="250"/>
      <c r="DQ83" s="250"/>
      <c r="DR83" s="250"/>
      <c r="DS83" s="250"/>
      <c r="DT83" s="250"/>
      <c r="DU83" s="250"/>
    </row>
    <row r="84" spans="116:125" ht="12.75" x14ac:dyDescent="0.25"/>
    <row r="85" spans="116:125" ht="12.75" x14ac:dyDescent="0.25"/>
    <row r="86" spans="116:125" ht="12.75" x14ac:dyDescent="0.25"/>
    <row r="87" spans="116:125" ht="12.75" x14ac:dyDescent="0.25"/>
    <row r="88" spans="116:125" ht="12.75" x14ac:dyDescent="0.25">
      <c r="DU88" s="250"/>
    </row>
    <row r="89" spans="116:125" ht="12.75" x14ac:dyDescent="0.25"/>
    <row r="90" spans="116:125" ht="12.75" x14ac:dyDescent="0.25"/>
    <row r="91" spans="116:125" ht="12.75" x14ac:dyDescent="0.25"/>
    <row r="92" spans="116:125" ht="13.5" customHeight="1" x14ac:dyDescent="0.25"/>
    <row r="93" spans="116:125" ht="13.5" customHeight="1" x14ac:dyDescent="0.25"/>
    <row r="94" spans="116:125" ht="13.5" customHeight="1" x14ac:dyDescent="0.25">
      <c r="DS94" s="250"/>
      <c r="DT94" s="250"/>
      <c r="DU94" s="250"/>
    </row>
    <row r="95" spans="116:125" ht="13.5" customHeight="1" x14ac:dyDescent="0.25">
      <c r="DU95" s="250"/>
    </row>
    <row r="96" spans="116:125" ht="13.5" customHeight="1" x14ac:dyDescent="0.25"/>
    <row r="97" spans="124:125" ht="13.5" customHeight="1" x14ac:dyDescent="0.25"/>
    <row r="98" spans="124:125" ht="13.5" customHeight="1" x14ac:dyDescent="0.25"/>
    <row r="99" spans="124:125" ht="13.5" customHeight="1" x14ac:dyDescent="0.25"/>
    <row r="100" spans="124:125" ht="13.5" customHeight="1" x14ac:dyDescent="0.25"/>
    <row r="101" spans="124:125" ht="13.5" customHeight="1" x14ac:dyDescent="0.25">
      <c r="DU101" s="250"/>
    </row>
    <row r="102" spans="124:125" ht="13.5" customHeight="1" x14ac:dyDescent="0.25"/>
    <row r="103" spans="124:125" ht="13.5" customHeight="1" x14ac:dyDescent="0.25"/>
    <row r="104" spans="124:125" ht="13.5" customHeight="1" x14ac:dyDescent="0.25">
      <c r="DT104" s="250"/>
      <c r="DU104" s="250"/>
    </row>
    <row r="105" spans="124:125" ht="13.5" customHeight="1" x14ac:dyDescent="0.25"/>
    <row r="106" spans="124:125" ht="13.5" customHeight="1" x14ac:dyDescent="0.25"/>
    <row r="107" spans="124:125" ht="13.5" customHeight="1" x14ac:dyDescent="0.25"/>
    <row r="108" spans="124:125" ht="13.5" customHeight="1" x14ac:dyDescent="0.25"/>
    <row r="109" spans="124:125" ht="13.5" customHeight="1" x14ac:dyDescent="0.25"/>
    <row r="110" spans="124:125" ht="13.5" customHeight="1" x14ac:dyDescent="0.25"/>
    <row r="111" spans="124:125" ht="13.5" customHeight="1" x14ac:dyDescent="0.25"/>
    <row r="112" spans="124:125"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50" t="s">
        <v>556</v>
      </c>
    </row>
    <row r="120" spans="125:125" ht="13.5" hidden="1" customHeight="1" x14ac:dyDescent="0.25"/>
    <row r="121" spans="125:125" ht="13.5" hidden="1" customHeight="1" x14ac:dyDescent="0.25">
      <c r="DU121" s="250"/>
    </row>
  </sheetData>
  <sheetProtection algorithmName="SHA-512" hashValue="NmmXAz/EaXOMO5Bkkufeoj35Oo0oH40tXRz9igB9QsC5MAhz8L2gJIvfHKHxHnm2eFuSIlkAuslp/NT+Yj98QA==" saltValue="wXIq6wuAtXDn75iDuJ3f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5"/>
  <cols>
    <col min="1" max="125" width="2.46484375" style="251" customWidth="1"/>
    <col min="126" max="142" width="0" style="250" hidden="1" customWidth="1"/>
    <col min="143" max="16384" width="9" style="250" hidden="1"/>
  </cols>
  <sheetData>
    <row r="1" spans="1:125" ht="13.5" customHeight="1" x14ac:dyDescent="0.2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2.75" x14ac:dyDescent="0.25">
      <c r="B2" s="250"/>
      <c r="T2" s="250"/>
    </row>
    <row r="3" spans="1:125" ht="12.75" x14ac:dyDescent="0.2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2.75" x14ac:dyDescent="0.25"/>
    <row r="5" spans="1:125" ht="12.75" x14ac:dyDescent="0.25"/>
    <row r="6" spans="1:125" ht="12.75" x14ac:dyDescent="0.25"/>
    <row r="7" spans="1:125" ht="12.75" x14ac:dyDescent="0.25"/>
    <row r="8" spans="1:125" ht="12.75" x14ac:dyDescent="0.25"/>
    <row r="9" spans="1:125" ht="12.75" x14ac:dyDescent="0.25"/>
    <row r="10" spans="1:125" ht="12.75" x14ac:dyDescent="0.25"/>
    <row r="11" spans="1:125" ht="12.75" x14ac:dyDescent="0.25"/>
    <row r="12" spans="1:125" ht="12.75" x14ac:dyDescent="0.25"/>
    <row r="13" spans="1:125" ht="12.75" x14ac:dyDescent="0.25"/>
    <row r="14" spans="1:125" ht="12.75" x14ac:dyDescent="0.25"/>
    <row r="15" spans="1:125" ht="12.75" x14ac:dyDescent="0.25"/>
    <row r="16" spans="1:125" ht="12.75" x14ac:dyDescent="0.25"/>
    <row r="17" ht="12.75" x14ac:dyDescent="0.25"/>
    <row r="18" ht="12.75" x14ac:dyDescent="0.25"/>
    <row r="19" ht="12.75" x14ac:dyDescent="0.25"/>
    <row r="20" ht="12.75" x14ac:dyDescent="0.25"/>
    <row r="21" ht="12.75" x14ac:dyDescent="0.25"/>
    <row r="22" ht="12.75" x14ac:dyDescent="0.25"/>
    <row r="23" ht="12.75" x14ac:dyDescent="0.25"/>
    <row r="24" ht="12.75" x14ac:dyDescent="0.25"/>
    <row r="25" ht="12.75" x14ac:dyDescent="0.25"/>
    <row r="26" ht="12.75" x14ac:dyDescent="0.25"/>
    <row r="27" ht="12.75" x14ac:dyDescent="0.25"/>
    <row r="28" ht="12.75" x14ac:dyDescent="0.25"/>
    <row r="29" ht="12.75" x14ac:dyDescent="0.25"/>
    <row r="30" ht="12.75" x14ac:dyDescent="0.25"/>
    <row r="31" ht="12.75" x14ac:dyDescent="0.25"/>
    <row r="32" ht="12.75" x14ac:dyDescent="0.25"/>
    <row r="33" spans="2:125" ht="12.75" x14ac:dyDescent="0.25">
      <c r="B33" s="250"/>
      <c r="G33" s="250"/>
      <c r="I33" s="250"/>
    </row>
    <row r="34" spans="2:125" ht="12.75" x14ac:dyDescent="0.25">
      <c r="C34" s="250"/>
      <c r="P34" s="250"/>
      <c r="R34" s="250"/>
      <c r="U34" s="250"/>
    </row>
    <row r="35" spans="2:125" ht="12.75" x14ac:dyDescent="0.2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2.75" x14ac:dyDescent="0.25">
      <c r="F36" s="250"/>
      <c r="H36" s="250"/>
      <c r="J36" s="250"/>
      <c r="K36" s="250"/>
      <c r="L36" s="250"/>
      <c r="M36" s="250"/>
      <c r="N36" s="250"/>
      <c r="O36" s="250"/>
      <c r="Q36" s="250"/>
      <c r="S36" s="250"/>
      <c r="V36" s="250"/>
    </row>
    <row r="37" spans="2:125" ht="12.75" x14ac:dyDescent="0.25"/>
    <row r="38" spans="2:125" ht="12.75" x14ac:dyDescent="0.25"/>
    <row r="39" spans="2:125" ht="12.75" x14ac:dyDescent="0.25"/>
    <row r="40" spans="2:125" ht="12.75" x14ac:dyDescent="0.25">
      <c r="U40" s="250"/>
    </row>
    <row r="41" spans="2:125" ht="12.75" x14ac:dyDescent="0.25">
      <c r="R41" s="250"/>
    </row>
    <row r="42" spans="2:125" ht="12.75" x14ac:dyDescent="0.2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2.75" x14ac:dyDescent="0.25">
      <c r="Q43" s="250"/>
      <c r="S43" s="250"/>
      <c r="V43" s="250"/>
    </row>
    <row r="44" spans="2:125" ht="12.75" x14ac:dyDescent="0.25"/>
    <row r="45" spans="2:125" ht="12.75" x14ac:dyDescent="0.25"/>
    <row r="46" spans="2:125" ht="12.75" x14ac:dyDescent="0.25"/>
    <row r="47" spans="2:125" ht="12.75" x14ac:dyDescent="0.25"/>
    <row r="48" spans="2:125" ht="12.75" x14ac:dyDescent="0.25"/>
    <row r="49" ht="12.75" x14ac:dyDescent="0.25"/>
    <row r="50" ht="12.75" x14ac:dyDescent="0.25"/>
    <row r="51" ht="12.75" x14ac:dyDescent="0.25"/>
    <row r="52" ht="12.75" x14ac:dyDescent="0.25"/>
    <row r="53" ht="12.75" x14ac:dyDescent="0.25"/>
    <row r="54" ht="12.75" x14ac:dyDescent="0.25"/>
    <row r="55" ht="12.75" x14ac:dyDescent="0.25"/>
    <row r="56" ht="12.75" x14ac:dyDescent="0.25"/>
    <row r="57" ht="12.75" x14ac:dyDescent="0.25"/>
    <row r="58" ht="12.75" x14ac:dyDescent="0.25"/>
    <row r="59" ht="12.75" x14ac:dyDescent="0.25"/>
    <row r="60" ht="12.75" x14ac:dyDescent="0.25"/>
    <row r="61" ht="12.75" x14ac:dyDescent="0.25"/>
    <row r="62" ht="12.75" x14ac:dyDescent="0.25"/>
    <row r="63" ht="12.75" x14ac:dyDescent="0.25"/>
    <row r="64" ht="12.75" x14ac:dyDescent="0.25"/>
    <row r="65" ht="12.75" x14ac:dyDescent="0.25"/>
    <row r="66" ht="12.75" x14ac:dyDescent="0.25"/>
    <row r="67" ht="12.75" x14ac:dyDescent="0.25"/>
    <row r="68" ht="12.75" x14ac:dyDescent="0.25"/>
    <row r="69" ht="12.75" x14ac:dyDescent="0.25"/>
    <row r="70" ht="12.75" x14ac:dyDescent="0.25"/>
    <row r="71" ht="12.75" x14ac:dyDescent="0.25"/>
    <row r="72" ht="12.75" x14ac:dyDescent="0.25"/>
    <row r="73" ht="12.75" x14ac:dyDescent="0.25"/>
    <row r="74" ht="12.75" x14ac:dyDescent="0.25"/>
    <row r="75" ht="12.75" x14ac:dyDescent="0.25"/>
    <row r="76" ht="12.75" x14ac:dyDescent="0.25"/>
    <row r="77" ht="12.75" x14ac:dyDescent="0.25"/>
    <row r="78" ht="12.75" x14ac:dyDescent="0.25"/>
    <row r="79" ht="12.75" x14ac:dyDescent="0.25"/>
    <row r="80"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row r="90" ht="12.75" x14ac:dyDescent="0.25"/>
    <row r="91" ht="12.75"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51" t="s">
        <v>557</v>
      </c>
    </row>
  </sheetData>
  <sheetProtection algorithmName="SHA-512" hashValue="8H4gh1xogZM1wRNM7hZHgDUojOFM4CafvansKEROtbgbncHAMLQGaOXvFPpXcDeWP0se155ZtMEigf1uQD3bcQ==" saltValue="7krRqunDYlkZHM4jeLAK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5"/>
  <cols>
    <col min="1" max="1" width="8.265625" style="1" customWidth="1"/>
    <col min="2" max="16" width="14.59765625" style="1" customWidth="1"/>
    <col min="17"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spans="2:10" ht="16.5" customHeight="1" x14ac:dyDescent="0.25"/>
    <row r="34" spans="2:10" ht="16.5" customHeight="1" x14ac:dyDescent="0.25"/>
    <row r="35" spans="2:10" ht="16.5" customHeight="1" x14ac:dyDescent="0.25"/>
    <row r="36" spans="2:10" ht="16.5" customHeight="1" x14ac:dyDescent="0.25"/>
    <row r="37" spans="2:10" ht="16.5" customHeight="1" x14ac:dyDescent="0.25"/>
    <row r="38" spans="2:10" ht="16.5" customHeight="1" x14ac:dyDescent="0.25"/>
    <row r="39" spans="2:10" ht="16.5" customHeight="1" x14ac:dyDescent="0.25"/>
    <row r="40" spans="2:10" ht="16.5" customHeight="1" x14ac:dyDescent="0.25"/>
    <row r="41" spans="2:10" ht="16.5" customHeight="1" x14ac:dyDescent="0.25"/>
    <row r="42" spans="2:10" ht="16.5" customHeight="1" x14ac:dyDescent="0.25"/>
    <row r="43" spans="2:10" ht="16.5" customHeight="1" x14ac:dyDescent="0.25"/>
    <row r="44" spans="2:10" ht="16.5" customHeight="1" x14ac:dyDescent="0.25"/>
    <row r="45" spans="2:10" ht="29.25" customHeight="1" thickBot="1" x14ac:dyDescent="0.3">
      <c r="B45" s="2"/>
      <c r="C45" s="2"/>
      <c r="D45" s="2"/>
      <c r="E45" s="2"/>
      <c r="F45" s="2"/>
      <c r="G45" s="2"/>
      <c r="H45" s="2"/>
      <c r="I45" s="2"/>
      <c r="J45" s="3" t="s">
        <v>0</v>
      </c>
    </row>
    <row r="46" spans="2:10" ht="29.25" customHeight="1" thickBot="1" x14ac:dyDescent="0.35">
      <c r="B46" s="4" t="s">
        <v>1</v>
      </c>
      <c r="C46" s="5"/>
      <c r="D46" s="5"/>
      <c r="E46" s="6" t="s">
        <v>2</v>
      </c>
      <c r="F46" s="7" t="s">
        <v>558</v>
      </c>
      <c r="G46" s="8" t="s">
        <v>559</v>
      </c>
      <c r="H46" s="8" t="s">
        <v>560</v>
      </c>
      <c r="I46" s="8" t="s">
        <v>561</v>
      </c>
      <c r="J46" s="9" t="s">
        <v>562</v>
      </c>
    </row>
    <row r="47" spans="2:10" ht="57.75" customHeight="1" x14ac:dyDescent="0.25">
      <c r="B47" s="10"/>
      <c r="C47" s="1174" t="s">
        <v>3</v>
      </c>
      <c r="D47" s="1174"/>
      <c r="E47" s="1175"/>
      <c r="F47" s="11">
        <v>20.350000000000001</v>
      </c>
      <c r="G47" s="12">
        <v>19.329999999999998</v>
      </c>
      <c r="H47" s="12">
        <v>19.5</v>
      </c>
      <c r="I47" s="12">
        <v>21.41</v>
      </c>
      <c r="J47" s="13">
        <v>25.94</v>
      </c>
    </row>
    <row r="48" spans="2:10" ht="57.75" customHeight="1" x14ac:dyDescent="0.25">
      <c r="B48" s="14"/>
      <c r="C48" s="1176" t="s">
        <v>4</v>
      </c>
      <c r="D48" s="1176"/>
      <c r="E48" s="1177"/>
      <c r="F48" s="15">
        <v>4.84</v>
      </c>
      <c r="G48" s="16">
        <v>3.87</v>
      </c>
      <c r="H48" s="16">
        <v>5.37</v>
      </c>
      <c r="I48" s="16">
        <v>6.01</v>
      </c>
      <c r="J48" s="17">
        <v>6.66</v>
      </c>
    </row>
    <row r="49" spans="2:10" ht="57.75" customHeight="1" thickBot="1" x14ac:dyDescent="0.3">
      <c r="B49" s="18"/>
      <c r="C49" s="1178" t="s">
        <v>5</v>
      </c>
      <c r="D49" s="1178"/>
      <c r="E49" s="1179"/>
      <c r="F49" s="19" t="s">
        <v>563</v>
      </c>
      <c r="G49" s="20" t="s">
        <v>564</v>
      </c>
      <c r="H49" s="20">
        <v>1.46</v>
      </c>
      <c r="I49" s="20">
        <v>3.42</v>
      </c>
      <c r="J49" s="21">
        <v>6.13</v>
      </c>
    </row>
    <row r="50" spans="2:10" ht="12.75" x14ac:dyDescent="0.25"/>
  </sheetData>
  <sheetProtection algorithmName="SHA-512" hashValue="ZIPVyNDo2MN7+iP0qLEpAY7HSR/3foHdIJvj7KsLGYVzglvpUnQux9wJjqOTKn6mxIkERptOhKrjxgtVm/rLcg==" saltValue="P+dOqdfo0ZEpuo3LFJO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新潟県</cp:lastModifiedBy>
  <cp:lastPrinted>2023-03-20T04:07:53Z</cp:lastPrinted>
  <dcterms:created xsi:type="dcterms:W3CDTF">2023-02-20T04:59:13Z</dcterms:created>
  <dcterms:modified xsi:type="dcterms:W3CDTF">2023-10-19T05:45:01Z</dcterms:modified>
  <cp:category/>
</cp:coreProperties>
</file>