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31\Desktop\財政課\【通知等】\R4\20220930令和２年度財政状況資料集の公表について\県HPダウンロードデータ\"/>
    </mc:Choice>
  </mc:AlternateContent>
  <xr:revisionPtr revIDLastSave="0" documentId="13_ncr:1_{99D2EB26-9AF7-44A2-B692-2ADA5EECAA08}" xr6:coauthVersionLast="44" xr6:coauthVersionMax="44" xr10:uidLastSave="{00000000-0000-0000-0000-000000000000}"/>
  <bookViews>
    <workbookView xWindow="-120" yWindow="-120" windowWidth="20730" windowHeight="11310" tabRatio="9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<sst xmlns="http://schemas.openxmlformats.org/spreadsheetml/2006/main" count="1090" uniqueCount="618">
  <si>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</si>
  <si>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</si>
  <si>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</si>
  <si>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</si>
  <si>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</si>
  <si>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</si>
  <si>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</si>
  <si>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</si>
  <si>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</si>
  <si>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</si>
  <si>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</si>
  <si>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</si>
  <si>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</si>
  <si>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</si>
  <si>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</si>
  <si>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</si>
  <si>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</si>
  <si>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</si>
  <si>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</si>
  <si>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</si>
  <si>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</si>
  <si>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</si>
  <si>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</si>
  <si>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</si>
  <si>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</si>
  <si>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</si>
  <si>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</si>
  <si>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</si>
  <si>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</si>
  <si>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</si>
  <si>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</si>
  <si>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</si>
  <si>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</si>
  <si>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</si>
  <si>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</si>
  <si>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</si>
  <si>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</si>
  <si>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</si>
  <si>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</si>
  <si>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</si>
  <si>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</si>
  <si>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</si>
  <si>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</si>
  <si>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</si>
  <si>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</si>
  <si>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</si>
  <si>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</si>
  <si>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</si>
  <si>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</si>
  <si>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</si>
  <si>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</si>
  <si>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</si>
  <si>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</si>
  <si>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</si>
  <si>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</si>
  <si>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</si>
  <si>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</si>
  <si>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</si>
  <si>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</si>
  <si>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</si>
  <si>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</si>
  <si>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</si>
  <si>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</si>
  <si>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</si>
  <si>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</si>
  <si>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</si>
  <si>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</si>
  <si>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</si>
  <si>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</si>
  <si>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</si>
  <si>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</si>
  <si>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</si>
  <si>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</si>
  <si>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</si>
  <si>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</si>
  <si>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</si>
  <si>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</si>
  <si>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</si>
  <si>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</si>
  <si>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</si>
  <si>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</si>
  <si>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</si>
  <si>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</si>
  <si>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</si>
  <si>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</si>
  <si>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</si>
  <si>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</si>
  <si>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</si>
  <si>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</si>
  <si>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</si>
  <si>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</si>
  <si>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</si>
  <si>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</si>
  <si>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</si>
  <si>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</si>
  <si>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</si>
  <si>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</si>
  <si>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</si>
  <si>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</si>
  <si>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</si>
  <si>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</si>
  <si>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</si>
  <si>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</si>
  <si>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</si>
  <si>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</si>
  <si>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</si>
  <si>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</si>
  <si>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</si>
  <si>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</si>
  <si>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</si>
  <si>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</si>
  <si>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</si>
  <si>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</si>
  <si>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</si>
  <si>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</si>
  <si>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</si>
  <si>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</si>
  <si>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</si>
  <si>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</si>
  <si>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</si>
  <si>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</si>
  <si>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</si>
  <si>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</si>
  <si>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</si>
  <si>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</si>
  <si>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</si>
  <si>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</si>
  <si>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</si>
  <si>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</si>
  <si>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</si>
  <si>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</si>
  <si>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</si>
  <si>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</si>
  <si>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</si>
  <si>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</si>
  <si>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</si>
  <si>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</si>
  <si>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</si>
  <si>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</si>
  <si>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</si>
  <si>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</si>
  <si>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</si>
  <si>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</si>
  <si>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</si>
  <si>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</si>
  <si>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</si>
  <si>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</si>
  <si>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</si>
  <si>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</si>
  <si>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</si>
  <si>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</si>
  <si>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</si>
  <si>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</si>
  <si>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</si>
  <si>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</si>
  <si>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</si>
  <si>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</si>
  <si>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</si>
  <si>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</si>
  <si>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</si>
  <si>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</si>
  <si>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</si>
  <si>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</si>
  <si>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</si>
  <si>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</si>
  <si>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</si>
  <si>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</si>
  <si>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</si>
  <si>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</si>
  <si>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</si>
  <si>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</si>
  <si>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</si>
  <si>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</si>
  <si>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</si>
  <si>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</si>
  <si>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</si>
  <si>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</si>
  <si>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</si>
  <si>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</si>
  <si>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</si>
  <si>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</si>
  <si>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</si>
  <si>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</si>
  <si>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</si>
  <si>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</si>
  <si>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</si>
  <si>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</si>
  <si>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</si>
  <si>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</si>
  <si>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</si>
  <si>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</si>
  <si>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</si>
  <si>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</si>
  <si>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</si>
  <si>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</si>
  <si>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</si>
  <si>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</si>
  <si>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</si>
  <si>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</si>
  <si>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</si>
  <si>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</si>
  <si>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</si>
  <si>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</si>
  <si>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</si>
  <si>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</si>
  <si>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</si>
  <si>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</si>
  <si>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</si>
  <si>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</si>
  <si>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</si>
  <si>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</si>
  <si>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</si>
  <si>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</si>
  <si>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</si>
  <si>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</si>
  <si>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</si>
  <si>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</si>
  <si>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新潟県五泉市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</si>
  <si>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</si>
  <si>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</si>
  <si>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</si>
  <si>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</si>
  <si>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</si>
  <si>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</si>
  <si>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</si>
  <si>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</si>
  <si>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</si>
  <si>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</si>
  <si>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</si>
  <si>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</si>
  <si>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</si>
  <si>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</si>
  <si>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</si>
  <si>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</si>
  <si>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</si>
  <si>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</si>
  <si>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</si>
  <si>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</si>
  <si>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</si>
  <si>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</si>
  <si>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</si>
  <si>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</si>
  <si>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</si>
  <si>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</si>
  <si>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</si>
  <si>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</si>
  <si>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</si>
  <si>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</si>
  <si>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</si>
  <si>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</si>
  <si>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</si>
  <si>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</si>
  <si>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</si>
  <si>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</si>
  <si>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</si>
  <si>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</si>
  <si>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</si>
  <si>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</si>
  <si>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</si>
  <si>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</si>
  <si>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</si>
  <si>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</si>
  <si>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</si>
  <si>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</si>
  <si>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</si>
  <si>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</si>
  <si>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</si>
  <si>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</si>
  <si>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</si>
  <si>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</si>
  <si>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</si>
  <si>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</si>
  <si>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</si>
  <si>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</si>
  <si>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</si>
  <si>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</si>
  <si>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</si>
  <si>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</si>
  <si>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</si>
  <si>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</si>
  <si>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</si>
  <si>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</si>
  <si>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</si>
  <si>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</si>
  <si>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</si>
  <si>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</si>
  <si>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</si>
  <si>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</si>
  <si>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</si>
  <si>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</si>
  <si>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</si>
  <si>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</si>
  <si>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</si>
  <si>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</si>
  <si>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</si>
  <si>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</si>
  <si>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</si>
  <si>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</si>
  <si>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</si>
  <si>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</si>
  <si>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</si>
  <si>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</si>
  <si>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</si>
  <si>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</si>
  <si>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</si>
  <si>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</si>
  <si>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</si>
  <si>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</si>
  <si>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</si>
  <si>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</si>
  <si>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</si>
  <si>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</si>
  <si>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</si>
  <si>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</si>
  <si>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</si>
  <si>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</si>
  <si>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</si>
  <si>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</si>
  <si>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</si>
  <si>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</si>
  <si>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</si>
  <si>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</si>
  <si>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</si>
  <si>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</si>
  <si>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</si>
  <si>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</si>
  <si>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</si>
  <si>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</si>
  <si>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</si>
  <si>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</si>
  <si>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</si>
  <si>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</si>
  <si>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</si>
  <si>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</si>
  <si>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</si>
  <si>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</si>
  <si>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</si>
  <si>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</si>
  <si>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</si>
  <si>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</si>
  <si>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</si>
  <si>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</si>
  <si>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</si>
  <si>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</si>
  <si>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</si>
  <si>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</si>
  <si>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</si>
  <si>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</si>
  <si>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</si>
  <si>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</si>
  <si>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</si>
  <si>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</si>
  <si>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</si>
  <si>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</si>
  <si>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</si>
  <si>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</si>
  <si>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</si>
  <si>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</si>
  <si>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</si>
  <si>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</si>
  <si>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</si>
  <si>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</si>
  <si>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</si>
  <si>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</si>
  <si>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</si>
  <si>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</si>
  <si>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</si>
  <si>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</si>
  <si>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</si>
  <si>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</si>
  <si>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</si>
  <si>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</si>
  <si>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新潟県五泉市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</si>
  <si>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</si>
  <si>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</si>
  <si>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</si>
  <si>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</si>
  <si>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</si>
  <si>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</si>
  <si>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</si>
  <si>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</si>
  <si>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</si>
  <si>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</si>
  <si>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</si>
  <si>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</si>
  <si>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</si>
  <si>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</si>
  <si>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</si>
  <si>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</si>
  <si>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</si>
  <si>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</si>
  <si>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</si>
  <si>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</si>
  <si>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</si>
  <si>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</si>
  <si>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</si>
  <si>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</si>
  <si>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</si>
  <si>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</si>
  <si>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</si>
  <si>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</si>
  <si>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</si>
  <si>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</si>
  <si>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</si>
  <si>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</si>
  <si>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</si>
  <si>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</si>
  <si>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</si>
  <si>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</si>
  <si>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</si>
  <si>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</si>
  <si>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</si>
  <si>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</si>
  <si>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</si>
  <si>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</si>
  <si>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</si>
  <si>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</si>
  <si>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</si>
  <si>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</si>
  <si>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</si>
  <si>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</si>
  <si>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</si>
  <si>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</si>
  <si>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</si>
  <si>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</si>
  <si>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</si>
  <si>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</si>
  <si>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</si>
  <si>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</si>
  <si>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</si>
  <si>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</si>
  <si>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</si>
  <si>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</si>
  <si>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</si>
  <si>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</si>
  <si>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</si>
  <si>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</si>
  <si>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</si>
  <si>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</si>
  <si>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</si>
  <si>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</si>
  <si>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</si>
  <si>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</si>
  <si>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</si>
  <si>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</si>
  <si>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</si>
  <si>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</si>
  <si>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</si>
  <si>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</si>
  <si>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</si>
  <si>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</si>
  <si>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</si>
  <si>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</si>
  <si>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</si>
  <si>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</si>
  <si>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</si>
  <si>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</si>
  <si>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</si>
  <si>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</si>
  <si>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</si>
  <si>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</si>
  <si>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</si>
  <si>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</si>
  <si>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</si>
  <si>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</si>
  <si>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</si>
  <si>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</si>
  <si>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</si>
  <si>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</si>
  <si>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</si>
  <si>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</si>
  <si>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</si>
  <si>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</si>
  <si>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</si>
  <si>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</si>
  <si>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</si>
  <si>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</si>
  <si>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</si>
  <si>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</si>
  <si>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</si>
  <si>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</si>
  <si>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</si>
  <si>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</si>
  <si>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</si>
  <si>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</si>
  <si>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</si>
  <si>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</si>
  <si>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</si>
  <si>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</si>
  <si>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</si>
  <si>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</si>
  <si>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</si>
  <si>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</si>
  <si>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</si>
  <si>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</si>
  <si>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</si>
  <si>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</si>
  <si>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</si>
  <si>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</si>
  <si>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</si>
  <si>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</si>
  <si>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</si>
  <si>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</si>
  <si>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</si>
  <si>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</si>
  <si>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</si>
  <si>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</si>
  <si>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</si>
  <si>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</si>
  <si>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</si>
  <si>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</si>
  <si>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</si>
  <si>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</si>
  <si>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</si>
  <si>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</si>
  <si>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</si>
  <si>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</si>
  <si>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</si>
  <si>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</si>
  <si>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</si>
  <si>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</si>
  <si>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</si>
  <si>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</si>
  <si>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</si>
  <si>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</si>
  <si>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</si>
  <si>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</si>
  <si>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</si>
  <si>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</si>
  <si>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</si>
  <si>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</si>
  <si>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</si>
  <si>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</si>
  <si>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</si>
  <si>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</si>
  <si>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</si>
  <si>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</si>
  <si>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</si>
  <si>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</si>
  <si>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</si>
  <si>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</si>
  <si>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</si>
  <si>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</si>
  <si>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</si>
  <si>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</si>
  <si>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</si>
  <si>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</si>
  <si>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</si>
  <si>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</si>
  <si>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</si>
  <si>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</si>
  <si>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</si>
  <si>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</si>
  <si>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</si>
  <si>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</si>
  <si>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</si>
  <si>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</si>
  <si>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</si>
  <si>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</si>
  <si>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</si>
  <si>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</si>
  <si>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</si>
  <si>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</si>
  <si>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</si>
  <si>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</si>
  <si>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</si>
  <si>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</si>
  <si>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</si>
  <si>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</si>
  <si>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</si>
  <si>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</si>
  <si>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</si>
  <si>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</si>
  <si>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</si>
  <si>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</si>
  <si>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</si>
  <si>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</si>
  <si>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</si>
  <si>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1.62</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</si>
  <si>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</si>
  <si>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</si>
  <si>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</si>
  <si>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</si>
  <si>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</si>
  <si>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</si>
  <si>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</si>
  <si>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</si>
  <si>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</si>
  <si>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</si>
  <si>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</si>
  <si>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</si>
  <si>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</si>
  <si>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</si>
  <si>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</si>
  <si>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五泉地域衛生施設組合</t>
    <rPh sb="0" eb="2">
      <t>ゴセン</t>
    </rPh>
    <rPh sb="2" eb="4">
      <t>チイキ</t>
    </rPh>
    <rPh sb="4" eb="6">
      <t>エイセイ</t>
    </rPh>
    <rPh sb="6" eb="8">
      <t>シセツ</t>
    </rPh>
    <rPh sb="8" eb="10">
      <t>クミアイ</t>
    </rPh>
    <phoneticPr fontId="2"/>
  </si>
  <si>
    <t>新潟県中東福祉事務組合</t>
    <rPh sb="0" eb="3">
      <t>ニイガタケン</t>
    </rPh>
    <rPh sb="3" eb="5">
      <t>チュウトウ</t>
    </rPh>
    <rPh sb="5" eb="7">
      <t>フクシ</t>
    </rPh>
    <rPh sb="7" eb="9">
      <t>ジム</t>
    </rPh>
    <rPh sb="9" eb="11">
      <t>クミアイ</t>
    </rPh>
    <phoneticPr fontId="2"/>
  </si>
  <si>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</si>
  <si>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</si>
  <si>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</si>
  <si>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</si>
  <si>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</si>
  <si>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</si>
  <si>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</si>
  <si>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</si>
  <si>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</si>
  <si>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</si>
  <si>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</si>
  <si>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</si>
  <si>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</si>
  <si>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将来負担比率が前年度に比べ19.3％低下したものの、類似団体と比較して高い水準となっている。一方、有形固定資産減価償却率は概ね類似団体平均値並みとなっている。
　今後は「五泉市公共施設等総合管理計画」及び「五泉市個別施設計画」に基づき、施設の改修・更新を計画的に行うことで費用の平準化を図り、地方債の発行についても管理していく必要がある。また、利用見込みの少ない老朽化した施設については、統廃合も含めて検討し、施設の適正配置を進める。</t>
    <rPh sb="1" eb="3">
      <t>ショウライ</t>
    </rPh>
    <rPh sb="3" eb="5">
      <t>フタン</t>
    </rPh>
    <rPh sb="5" eb="7">
      <t>ヒリツ</t>
    </rPh>
    <rPh sb="8" eb="11">
      <t>ゼンネンド</t>
    </rPh>
    <rPh sb="12" eb="13">
      <t>クラ</t>
    </rPh>
    <rPh sb="19" eb="21">
      <t>テイカ</t>
    </rPh>
    <rPh sb="27" eb="29">
      <t>ルイジ</t>
    </rPh>
    <rPh sb="29" eb="31">
      <t>ダンタイ</t>
    </rPh>
    <rPh sb="32" eb="34">
      <t>ヒカク</t>
    </rPh>
    <rPh sb="36" eb="37">
      <t>タカ</t>
    </rPh>
    <rPh sb="38" eb="40">
      <t>スイジュン</t>
    </rPh>
    <rPh sb="47" eb="49">
      <t>イッポウ</t>
    </rPh>
    <rPh sb="50" eb="52">
      <t>ユウケイ</t>
    </rPh>
    <rPh sb="52" eb="54">
      <t>コテイ</t>
    </rPh>
    <rPh sb="54" eb="56">
      <t>シサン</t>
    </rPh>
    <rPh sb="56" eb="58">
      <t>ゲンカ</t>
    </rPh>
    <rPh sb="58" eb="60">
      <t>ショウキャク</t>
    </rPh>
    <rPh sb="60" eb="61">
      <t>リツ</t>
    </rPh>
    <rPh sb="62" eb="63">
      <t>オオム</t>
    </rPh>
    <rPh sb="64" eb="66">
      <t>ルイジ</t>
    </rPh>
    <rPh sb="66" eb="68">
      <t>ダンタイ</t>
    </rPh>
    <rPh sb="68" eb="70">
      <t>ヘイキン</t>
    </rPh>
    <rPh sb="70" eb="71">
      <t>チ</t>
    </rPh>
    <rPh sb="71" eb="72">
      <t>ナ</t>
    </rPh>
    <rPh sb="82" eb="84">
      <t>コンゴ</t>
    </rPh>
    <rPh sb="86" eb="89">
      <t>ゴセンシ</t>
    </rPh>
    <rPh sb="89" eb="91">
      <t>コウキョウ</t>
    </rPh>
    <rPh sb="91" eb="93">
      <t>シセツ</t>
    </rPh>
    <rPh sb="93" eb="94">
      <t>トウ</t>
    </rPh>
    <rPh sb="94" eb="96">
      <t>ソウゴウ</t>
    </rPh>
    <rPh sb="96" eb="98">
      <t>カンリ</t>
    </rPh>
    <rPh sb="98" eb="100">
      <t>ケイカク</t>
    </rPh>
    <rPh sb="101" eb="102">
      <t>オヨ</t>
    </rPh>
    <rPh sb="104" eb="107">
      <t>ゴセンシ</t>
    </rPh>
    <rPh sb="107" eb="109">
      <t>コベツ</t>
    </rPh>
    <rPh sb="109" eb="111">
      <t>シセツ</t>
    </rPh>
    <rPh sb="111" eb="113">
      <t>ケイカク</t>
    </rPh>
    <rPh sb="115" eb="116">
      <t>モト</t>
    </rPh>
    <rPh sb="119" eb="121">
      <t>シセツ</t>
    </rPh>
    <rPh sb="122" eb="124">
      <t>カイシュウ</t>
    </rPh>
    <rPh sb="125" eb="127">
      <t>コウシン</t>
    </rPh>
    <rPh sb="128" eb="131">
      <t>ケイカクテキ</t>
    </rPh>
    <rPh sb="132" eb="133">
      <t>オコナ</t>
    </rPh>
    <rPh sb="137" eb="139">
      <t>ヒヨウ</t>
    </rPh>
    <rPh sb="140" eb="143">
      <t>ヘイジュンカ</t>
    </rPh>
    <rPh sb="144" eb="145">
      <t>ハカ</t>
    </rPh>
    <rPh sb="147" eb="150">
      <t>チホウサイ</t>
    </rPh>
    <rPh sb="151" eb="153">
      <t>ハッコウ</t>
    </rPh>
    <rPh sb="158" eb="160">
      <t>カンリ</t>
    </rPh>
    <rPh sb="164" eb="166">
      <t>ヒツヨウ</t>
    </rPh>
    <rPh sb="173" eb="175">
      <t>リヨウ</t>
    </rPh>
    <rPh sb="175" eb="177">
      <t>ミコ</t>
    </rPh>
    <rPh sb="179" eb="180">
      <t>スク</t>
    </rPh>
    <rPh sb="182" eb="185">
      <t>ロウキュウカ</t>
    </rPh>
    <rPh sb="187" eb="189">
      <t>シセツ</t>
    </rPh>
    <rPh sb="195" eb="198">
      <t>トウハイゴウ</t>
    </rPh>
    <rPh sb="199" eb="200">
      <t>フク</t>
    </rPh>
    <rPh sb="202" eb="204">
      <t>ケントウ</t>
    </rPh>
    <rPh sb="206" eb="208">
      <t>シセツ</t>
    </rPh>
    <rPh sb="209" eb="211">
      <t>テキセイ</t>
    </rPh>
    <rPh sb="211" eb="213">
      <t>ハイチ</t>
    </rPh>
    <rPh sb="214" eb="215">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</si>
  <si>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</si>
  <si>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</si>
  <si>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</si>
  <si>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</si>
  <si>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</si>
  <si>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</si>
  <si>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将来負担比率、実質公債費比率ともに、前年度に比べ低下したものの類似団体と比較して高い水準となっている。
　今後は、交流拠点複合施設建設事業に係る地方債の発行が令和3年度で完了し、その後廃棄物中間処理施設建設に係る地方債の発行が予定されており、令和6年度をピークに地方債残高が増加し、令和10年度にこれらの地方債の償還のピークを迎える。また、五泉地域衛生施設組合の地方債の償還に対する負担金も増加する。さらに、合併特例債などの交付税算入のある地方債の償還が進むことから、将来負担比率、実質公債費比率ともに上昇すると見込まれる。これまで以上に公債費の適正化に取り組んでいく必要がある。</t>
    <rPh sb="1" eb="3">
      <t>ショウライ</t>
    </rPh>
    <rPh sb="3" eb="5">
      <t>フタン</t>
    </rPh>
    <rPh sb="5" eb="7">
      <t>ヒリツ</t>
    </rPh>
    <rPh sb="8" eb="10">
      <t>ジッシツ</t>
    </rPh>
    <rPh sb="10" eb="12">
      <t>コウサイ</t>
    </rPh>
    <rPh sb="12" eb="13">
      <t>ヒ</t>
    </rPh>
    <rPh sb="13" eb="15">
      <t>ヒリツ</t>
    </rPh>
    <rPh sb="19" eb="22">
      <t>ゼンネンド</t>
    </rPh>
    <rPh sb="23" eb="24">
      <t>クラ</t>
    </rPh>
    <rPh sb="25" eb="27">
      <t>テイカ</t>
    </rPh>
    <rPh sb="32" eb="34">
      <t>ルイジ</t>
    </rPh>
    <rPh sb="34" eb="36">
      <t>ダンタイ</t>
    </rPh>
    <rPh sb="37" eb="39">
      <t>ヒカク</t>
    </rPh>
    <rPh sb="41" eb="42">
      <t>タカ</t>
    </rPh>
    <rPh sb="43" eb="45">
      <t>スイジュン</t>
    </rPh>
    <rPh sb="54" eb="56">
      <t>コンゴ</t>
    </rPh>
    <rPh sb="58" eb="60">
      <t>コウリュウ</t>
    </rPh>
    <rPh sb="60" eb="62">
      <t>キョテン</t>
    </rPh>
    <rPh sb="62" eb="64">
      <t>フクゴウ</t>
    </rPh>
    <rPh sb="64" eb="66">
      <t>シセツ</t>
    </rPh>
    <rPh sb="66" eb="68">
      <t>ケンセツ</t>
    </rPh>
    <rPh sb="68" eb="70">
      <t>ジギョウ</t>
    </rPh>
    <rPh sb="71" eb="72">
      <t>カカ</t>
    </rPh>
    <rPh sb="73" eb="76">
      <t>チホウサイ</t>
    </rPh>
    <rPh sb="77" eb="79">
      <t>ハッコウ</t>
    </rPh>
    <rPh sb="80" eb="82">
      <t>レイワ</t>
    </rPh>
    <rPh sb="83" eb="85">
      <t>ネンド</t>
    </rPh>
    <rPh sb="86" eb="88">
      <t>カンリョウ</t>
    </rPh>
    <rPh sb="92" eb="93">
      <t>ゴ</t>
    </rPh>
    <rPh sb="93" eb="96">
      <t>ハイキブツ</t>
    </rPh>
    <rPh sb="96" eb="98">
      <t>チュウカン</t>
    </rPh>
    <rPh sb="98" eb="100">
      <t>ショリ</t>
    </rPh>
    <rPh sb="100" eb="102">
      <t>シセツ</t>
    </rPh>
    <rPh sb="102" eb="104">
      <t>ケンセツ</t>
    </rPh>
    <rPh sb="105" eb="106">
      <t>カカ</t>
    </rPh>
    <rPh sb="107" eb="110">
      <t>チホウサイ</t>
    </rPh>
    <rPh sb="111" eb="113">
      <t>ハッコウ</t>
    </rPh>
    <rPh sb="114" eb="116">
      <t>ヨテイ</t>
    </rPh>
    <rPh sb="122" eb="124">
      <t>レイワ</t>
    </rPh>
    <rPh sb="125" eb="127">
      <t>ネンド</t>
    </rPh>
    <rPh sb="132" eb="135">
      <t>チホウサイ</t>
    </rPh>
    <rPh sb="135" eb="137">
      <t>ザンダカ</t>
    </rPh>
    <rPh sb="138" eb="140">
      <t>ゾウカ</t>
    </rPh>
    <rPh sb="171" eb="173">
      <t>ゴセン</t>
    </rPh>
    <rPh sb="173" eb="181">
      <t>チイキエイセイシセツクミアイ</t>
    </rPh>
    <rPh sb="182" eb="185">
      <t>チホウサイ</t>
    </rPh>
    <rPh sb="186" eb="188">
      <t>ショウカン</t>
    </rPh>
    <rPh sb="189" eb="190">
      <t>タイ</t>
    </rPh>
    <rPh sb="192" eb="194">
      <t>フタン</t>
    </rPh>
    <rPh sb="194" eb="195">
      <t>キン</t>
    </rPh>
    <rPh sb="196" eb="198">
      <t>ゾウカ</t>
    </rPh>
    <rPh sb="235" eb="237">
      <t>ショウライ</t>
    </rPh>
    <rPh sb="237" eb="239">
      <t>フタン</t>
    </rPh>
    <rPh sb="239" eb="241">
      <t>ヒリツ</t>
    </rPh>
    <rPh sb="242" eb="244">
      <t>ジッシツ</t>
    </rPh>
    <rPh sb="244" eb="247">
      <t>コウサイヒ</t>
    </rPh>
    <rPh sb="247" eb="249">
      <t>ヒリツ</t>
    </rPh>
    <rPh sb="252" eb="254">
      <t>ジョウショウ</t>
    </rPh>
    <rPh sb="257" eb="259">
      <t>ミコ</t>
    </rPh>
    <rPh sb="267" eb="269">
      <t>イジョウ</t>
    </rPh>
    <rPh sb="270" eb="273">
      <t>コウサイヒ</t>
    </rPh>
    <rPh sb="274" eb="277">
      <t>テキセイカ</t>
    </rPh>
    <rPh sb="278" eb="279">
      <t>ト</t>
    </rPh>
    <rPh sb="280" eb="281">
      <t>ク</t>
    </rPh>
    <rPh sb="285" eb="28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</si>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</sst>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D1C7FF-90CC-4084-9BB1-16CA5FBED9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1E79-411C-A546-615A50AE1B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50416</c:v>
                </c:pt>
                <c:pt idx="1">
                  <c:v>61922</c:v>
                </c:pt>
                <c:pt idx="2">
                  <c:v>73629</c:v>
                </c:pt>
                <c:pt idx="3">
                  <c:v>71701</c:v>
                </c:pt>
                <c:pt idx="4">
                  <c:v>80828</c:v>
                </c:pt>
              </c:numCache>
            </c:numRef>
          </c:val>
          <c:smooth val="0"/>
          <c:extLst>
            <c:ext xmlns:c16="http://schemas.microsoft.com/office/drawing/2014/chart" uri="{C3380CC4-5D6E-409C-BE32-E72D297353CC}">
              <c16:uniqueId val="{00000001-1E79-411C-A546-615A50AE1B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5.38</c:v>
                </c:pt>
                <c:pt idx="1">
                  <c:v>4.84</c:v>
                </c:pt>
                <c:pt idx="2">
                  <c:v>3.87</c:v>
                </c:pt>
                <c:pt idx="3">
                  <c:v>5.37</c:v>
                </c:pt>
                <c:pt idx="4">
                  <c:v>6.01</c:v>
                </c:pt>
              </c:numCache>
            </c:numRef>
          </c:val>
          <c:extLst>
            <c:ext xmlns:c16="http://schemas.microsoft.com/office/drawing/2014/chart" uri="{C3380CC4-5D6E-409C-BE32-E72D297353CC}">
              <c16:uniqueId val="{00000000-94A7-49FC-A504-DC59DB9FBB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20.28</c:v>
                </c:pt>
                <c:pt idx="1">
                  <c:v>20.350000000000001</c:v>
                </c:pt>
                <c:pt idx="2">
                  <c:v>19.329999999999998</c:v>
                </c:pt>
                <c:pt idx="3">
                  <c:v>19.5</c:v>
                </c:pt>
                <c:pt idx="4">
                  <c:v>21.41</c:v>
                </c:pt>
              </c:numCache>
            </c:numRef>
          </c:val>
          <c:extLst>
            <c:ext xmlns:c16="http://schemas.microsoft.com/office/drawing/2014/chart" uri="{C3380CC4-5D6E-409C-BE32-E72D297353CC}">
              <c16:uniqueId val="{00000001-94A7-49FC-A504-DC59DB9FBB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-0.56000000000000005</c:v>
                </c:pt>
                <c:pt idx="2">
                  <c:v>-1.62</c:v>
                </c:pt>
                <c:pt idx="3">
                  <c:v>1.46</c:v>
                </c:pt>
                <c:pt idx="4">
                  <c:v>3.42</c:v>
                </c:pt>
              </c:numCache>
            </c:numRef>
          </c:val>
          <c:smooth val="0"/>
          <c:extLst>
            <c:ext xmlns:c16="http://schemas.microsoft.com/office/drawing/2014/chart" uri="{C3380CC4-5D6E-409C-BE32-E72D297353CC}">
              <c16:uniqueId val="{00000002-94A7-49FC-A504-DC59DB9FBB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0.43</c:v>
                </c:pt>
                <c:pt idx="8">
                  <c:v>0</c:v>
                </c:pt>
                <c:pt idx="9">
                  <c:v>0</c:v>
                </c:pt>
              </c:numCache>
            </c:numRef>
          </c:val>
          <c:extLst>
            <c:ext xmlns:c16="http://schemas.microsoft.com/office/drawing/2014/chart" uri="{C3380CC4-5D6E-409C-BE32-E72D297353CC}">
              <c16:uniqueId val="{00000000-D416-4EFE-B13E-6C34DBDEED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16-4EFE-B13E-6C34DBDEED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16-4EFE-B13E-6C34DBDEED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16-4EFE-B13E-6C34DBDEEDE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0.08</c:v>
                </c:pt>
                <c:pt idx="4">
                  <c:v>#N/A</c:v>
                </c:pt>
                <c:pt idx="5">
                  <c:v>0.09</c:v>
                </c:pt>
                <c:pt idx="6">
                  <c:v>#N/A</c:v>
                </c:pt>
                <c:pt idx="7">
                  <c:v>0.09</c:v>
                </c:pt>
                <c:pt idx="8">
                  <c:v>#N/A</c:v>
                </c:pt>
                <c:pt idx="9">
                  <c:v>0.1</c:v>
                </c:pt>
              </c:numCache>
            </c:numRef>
          </c:val>
          <c:extLst>
            <c:ext xmlns:c16="http://schemas.microsoft.com/office/drawing/2014/chart" uri="{C3380CC4-5D6E-409C-BE32-E72D297353CC}">
              <c16:uniqueId val="{00000004-D416-4EFE-B13E-6C34DBDEEDE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0.23</c:v>
                </c:pt>
              </c:numCache>
            </c:numRef>
          </c:val>
          <c:extLst>
            <c:ext xmlns:c16="http://schemas.microsoft.com/office/drawing/2014/chart" uri="{C3380CC4-5D6E-409C-BE32-E72D297353CC}">
              <c16:uniqueId val="{00000005-D416-4EFE-B13E-6C34DBDEEDE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1.1499999999999999</c:v>
                </c:pt>
                <c:pt idx="4">
                  <c:v>#N/A</c:v>
                </c:pt>
                <c:pt idx="5">
                  <c:v>2.58</c:v>
                </c:pt>
                <c:pt idx="6">
                  <c:v>#N/A</c:v>
                </c:pt>
                <c:pt idx="7">
                  <c:v>0.87</c:v>
                </c:pt>
                <c:pt idx="8">
                  <c:v>#N/A</c:v>
                </c:pt>
                <c:pt idx="9">
                  <c:v>0.53</c:v>
                </c:pt>
              </c:numCache>
            </c:numRef>
          </c:val>
          <c:extLst>
            <c:ext xmlns:c16="http://schemas.microsoft.com/office/drawing/2014/chart" uri="{C3380CC4-5D6E-409C-BE32-E72D297353CC}">
              <c16:uniqueId val="{00000006-D416-4EFE-B13E-6C34DBDEED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c:v>
                </c:pt>
                <c:pt idx="2">
                  <c:v>#N/A</c:v>
                </c:pt>
                <c:pt idx="3">
                  <c:v>1.3</c:v>
                </c:pt>
                <c:pt idx="4">
                  <c:v>#N/A</c:v>
                </c:pt>
                <c:pt idx="5">
                  <c:v>1.98</c:v>
                </c:pt>
                <c:pt idx="6">
                  <c:v>#N/A</c:v>
                </c:pt>
                <c:pt idx="7">
                  <c:v>0.53</c:v>
                </c:pt>
                <c:pt idx="8">
                  <c:v>#N/A</c:v>
                </c:pt>
                <c:pt idx="9">
                  <c:v>1.1399999999999999</c:v>
                </c:pt>
              </c:numCache>
            </c:numRef>
          </c:val>
          <c:extLst>
            <c:ext xmlns:c16="http://schemas.microsoft.com/office/drawing/2014/chart" uri="{C3380CC4-5D6E-409C-BE32-E72D297353CC}">
              <c16:uniqueId val="{00000007-D416-4EFE-B13E-6C34DBDEEDE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5.38</c:v>
                </c:pt>
                <c:pt idx="2">
                  <c:v>#N/A</c:v>
                </c:pt>
                <c:pt idx="3">
                  <c:v>4.83</c:v>
                </c:pt>
                <c:pt idx="4">
                  <c:v>#N/A</c:v>
                </c:pt>
                <c:pt idx="5">
                  <c:v>3.87</c:v>
                </c:pt>
                <c:pt idx="6">
                  <c:v>#N/A</c:v>
                </c:pt>
                <c:pt idx="7">
                  <c:v>5.36</c:v>
                </c:pt>
                <c:pt idx="8">
                  <c:v>#N/A</c:v>
                </c:pt>
                <c:pt idx="9">
                  <c:v>6</c:v>
                </c:pt>
              </c:numCache>
            </c:numRef>
          </c:val>
          <c:extLst>
            <c:ext xmlns:c16="http://schemas.microsoft.com/office/drawing/2014/chart" uri="{C3380CC4-5D6E-409C-BE32-E72D297353CC}">
              <c16:uniqueId val="{00000008-D416-4EFE-B13E-6C34DBDEED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14.5</c:v>
                </c:pt>
                <c:pt idx="2">
                  <c:v>#N/A</c:v>
                </c:pt>
                <c:pt idx="3">
                  <c:v>15.13</c:v>
                </c:pt>
                <c:pt idx="4">
                  <c:v>#N/A</c:v>
                </c:pt>
                <c:pt idx="5">
                  <c:v>14.76</c:v>
                </c:pt>
                <c:pt idx="6">
                  <c:v>#N/A</c:v>
                </c:pt>
                <c:pt idx="7">
                  <c:v>13.88</c:v>
                </c:pt>
                <c:pt idx="8">
                  <c:v>#N/A</c:v>
                </c:pt>
                <c:pt idx="9">
                  <c:v>11.68</c:v>
                </c:pt>
              </c:numCache>
            </c:numRef>
          </c:val>
          <c:extLst>
            <c:ext xmlns:c16="http://schemas.microsoft.com/office/drawing/2014/chart" uri="{C3380CC4-5D6E-409C-BE32-E72D297353CC}">
              <c16:uniqueId val="{00000009-D416-4EFE-B13E-6C34DBDEED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2249</c:v>
                </c:pt>
                <c:pt idx="5">
                  <c:v>2271</c:v>
                </c:pt>
                <c:pt idx="8">
                  <c:v>2380</c:v>
                </c:pt>
                <c:pt idx="11">
                  <c:v>2449</c:v>
                </c:pt>
                <c:pt idx="14">
                  <c:v>2478</c:v>
                </c:pt>
              </c:numCache>
            </c:numRef>
          </c:val>
          <c:extLst>
            <c:ext xmlns:c16="http://schemas.microsoft.com/office/drawing/2014/chart" uri="{C3380CC4-5D6E-409C-BE32-E72D297353CC}">
              <c16:uniqueId val="{00000000-CD38-45B3-A1A0-4B71E0BF51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38-45B3-A1A0-4B71E0BF51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190</c:v>
                </c:pt>
                <c:pt idx="3">
                  <c:v>150</c:v>
                </c:pt>
                <c:pt idx="6">
                  <c:v>147</c:v>
                </c:pt>
                <c:pt idx="9">
                  <c:v>115</c:v>
                </c:pt>
                <c:pt idx="12">
                  <c:v>52</c:v>
                </c:pt>
              </c:numCache>
            </c:numRef>
          </c:val>
          <c:extLst>
            <c:ext xmlns:c16="http://schemas.microsoft.com/office/drawing/2014/chart" uri="{C3380CC4-5D6E-409C-BE32-E72D297353CC}">
              <c16:uniqueId val="{00000002-CD38-45B3-A1A0-4B71E0BF51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100</c:v>
                </c:pt>
                <c:pt idx="3">
                  <c:v>100</c:v>
                </c:pt>
                <c:pt idx="6">
                  <c:v>107</c:v>
                </c:pt>
                <c:pt idx="9">
                  <c:v>119</c:v>
                </c:pt>
                <c:pt idx="12">
                  <c:v>111</c:v>
                </c:pt>
              </c:numCache>
            </c:numRef>
          </c:val>
          <c:extLst>
            <c:ext xmlns:c16="http://schemas.microsoft.com/office/drawing/2014/chart" uri="{C3380CC4-5D6E-409C-BE32-E72D297353CC}">
              <c16:uniqueId val="{00000003-CD38-45B3-A1A0-4B71E0BF51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741</c:v>
                </c:pt>
                <c:pt idx="3">
                  <c:v>765</c:v>
                </c:pt>
                <c:pt idx="6">
                  <c:v>863</c:v>
                </c:pt>
                <c:pt idx="9">
                  <c:v>874</c:v>
                </c:pt>
                <c:pt idx="12">
                  <c:v>697</c:v>
                </c:pt>
              </c:numCache>
            </c:numRef>
          </c:val>
          <c:extLst>
            <c:ext xmlns:c16="http://schemas.microsoft.com/office/drawing/2014/chart" uri="{C3380CC4-5D6E-409C-BE32-E72D297353CC}">
              <c16:uniqueId val="{00000004-CD38-45B3-A1A0-4B71E0BF51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38-45B3-A1A0-4B71E0BF51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38-45B3-A1A0-4B71E0BF51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2472</c:v>
                </c:pt>
                <c:pt idx="3">
                  <c:v>2406</c:v>
                </c:pt>
                <c:pt idx="6">
                  <c:v>2470</c:v>
                </c:pt>
                <c:pt idx="9">
                  <c:v>2474</c:v>
                </c:pt>
                <c:pt idx="12">
                  <c:v>2520</c:v>
                </c:pt>
              </c:numCache>
            </c:numRef>
          </c:val>
          <c:extLst>
            <c:ext xmlns:c16="http://schemas.microsoft.com/office/drawing/2014/chart" uri="{C3380CC4-5D6E-409C-BE32-E72D297353CC}">
              <c16:uniqueId val="{00000007-CD38-45B3-A1A0-4B71E0BF51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1254</c:v>
                </c:pt>
                <c:pt idx="2">
                  <c:v>#N/A</c:v>
                </c:pt>
                <c:pt idx="3">
                  <c:v>#N/A</c:v>
                </c:pt>
                <c:pt idx="4">
                  <c:v>1150</c:v>
                </c:pt>
                <c:pt idx="5">
                  <c:v>#N/A</c:v>
                </c:pt>
                <c:pt idx="6">
                  <c:v>#N/A</c:v>
                </c:pt>
                <c:pt idx="7">
                  <c:v>1207</c:v>
                </c:pt>
                <c:pt idx="8">
                  <c:v>#N/A</c:v>
                </c:pt>
                <c:pt idx="9">
                  <c:v>#N/A</c:v>
                </c:pt>
                <c:pt idx="10">
                  <c:v>1133</c:v>
                </c:pt>
                <c:pt idx="11">
                  <c:v>#N/A</c:v>
                </c:pt>
                <c:pt idx="12">
                  <c:v>#N/A</c:v>
                </c:pt>
                <c:pt idx="13">
                  <c:v>902</c:v>
                </c:pt>
                <c:pt idx="14">
                  <c:v>#N/A</c:v>
                </c:pt>
              </c:numCache>
            </c:numRef>
          </c:val>
          <c:smooth val="0"/>
          <c:extLst>
            <c:ext xmlns:c16="http://schemas.microsoft.com/office/drawing/2014/chart" uri="{C3380CC4-5D6E-409C-BE32-E72D297353CC}">
              <c16:uniqueId val="{00000008-CD38-45B3-A1A0-4B71E0BF51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29680</c:v>
                </c:pt>
                <c:pt idx="5">
                  <c:v>30231</c:v>
                </c:pt>
                <c:pt idx="8">
                  <c:v>30114</c:v>
                </c:pt>
                <c:pt idx="11">
                  <c:v>29142</c:v>
                </c:pt>
                <c:pt idx="14">
                  <c:v>27847</c:v>
                </c:pt>
              </c:numCache>
            </c:numRef>
          </c:val>
          <c:extLst>
            <c:ext xmlns:c16="http://schemas.microsoft.com/office/drawing/2014/chart" uri="{C3380CC4-5D6E-409C-BE32-E72D297353CC}">
              <c16:uniqueId val="{00000000-2118-4BAC-A829-8267CC5D54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2044</c:v>
                </c:pt>
                <c:pt idx="5">
                  <c:v>1939</c:v>
                </c:pt>
                <c:pt idx="8">
                  <c:v>1885</c:v>
                </c:pt>
                <c:pt idx="11">
                  <c:v>1835</c:v>
                </c:pt>
                <c:pt idx="14">
                  <c:v>2962</c:v>
                </c:pt>
              </c:numCache>
            </c:numRef>
          </c:val>
          <c:extLst>
            <c:ext xmlns:c16="http://schemas.microsoft.com/office/drawing/2014/chart" uri="{C3380CC4-5D6E-409C-BE32-E72D297353CC}">
              <c16:uniqueId val="{00000001-2118-4BAC-A829-8267CC5D54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4135</c:v>
                </c:pt>
                <c:pt idx="5">
                  <c:v>4117</c:v>
                </c:pt>
                <c:pt idx="8">
                  <c:v>3934</c:v>
                </c:pt>
                <c:pt idx="11">
                  <c:v>4376</c:v>
                </c:pt>
                <c:pt idx="14">
                  <c:v>4953</c:v>
                </c:pt>
              </c:numCache>
            </c:numRef>
          </c:val>
          <c:extLst>
            <c:ext xmlns:c16="http://schemas.microsoft.com/office/drawing/2014/chart" uri="{C3380CC4-5D6E-409C-BE32-E72D297353CC}">
              <c16:uniqueId val="{00000002-2118-4BAC-A829-8267CC5D54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18-4BAC-A829-8267CC5D54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18-4BAC-A829-8267CC5D54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18-4BAC-A829-8267CC5D54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3722</c:v>
                </c:pt>
                <c:pt idx="3">
                  <c:v>3594</c:v>
                </c:pt>
                <c:pt idx="6">
                  <c:v>3455</c:v>
                </c:pt>
                <c:pt idx="9">
                  <c:v>3320</c:v>
                </c:pt>
                <c:pt idx="12">
                  <c:v>3088</c:v>
                </c:pt>
              </c:numCache>
            </c:numRef>
          </c:val>
          <c:extLst>
            <c:ext xmlns:c16="http://schemas.microsoft.com/office/drawing/2014/chart" uri="{C3380CC4-5D6E-409C-BE32-E72D297353CC}">
              <c16:uniqueId val="{00000006-2118-4BAC-A829-8267CC5D54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732</c:v>
                </c:pt>
                <c:pt idx="3">
                  <c:v>897</c:v>
                </c:pt>
                <c:pt idx="6">
                  <c:v>852</c:v>
                </c:pt>
                <c:pt idx="9">
                  <c:v>782</c:v>
                </c:pt>
                <c:pt idx="12">
                  <c:v>744</c:v>
                </c:pt>
              </c:numCache>
            </c:numRef>
          </c:val>
          <c:extLst>
            <c:ext xmlns:c16="http://schemas.microsoft.com/office/drawing/2014/chart" uri="{C3380CC4-5D6E-409C-BE32-E72D297353CC}">
              <c16:uniqueId val="{00000007-2118-4BAC-A829-8267CC5D54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12786</c:v>
                </c:pt>
                <c:pt idx="3">
                  <c:v>12736</c:v>
                </c:pt>
                <c:pt idx="6">
                  <c:v>13665</c:v>
                </c:pt>
                <c:pt idx="9">
                  <c:v>13532</c:v>
                </c:pt>
                <c:pt idx="12">
                  <c:v>12367</c:v>
                </c:pt>
              </c:numCache>
            </c:numRef>
          </c:val>
          <c:extLst>
            <c:ext xmlns:c16="http://schemas.microsoft.com/office/drawing/2014/chart" uri="{C3380CC4-5D6E-409C-BE32-E72D297353CC}">
              <c16:uniqueId val="{00000008-2118-4BAC-A829-8267CC5D54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559</c:v>
                </c:pt>
                <c:pt idx="3">
                  <c:v>413</c:v>
                </c:pt>
                <c:pt idx="6">
                  <c:v>273</c:v>
                </c:pt>
                <c:pt idx="9">
                  <c:v>163</c:v>
                </c:pt>
                <c:pt idx="12">
                  <c:v>114</c:v>
                </c:pt>
              </c:numCache>
            </c:numRef>
          </c:val>
          <c:extLst>
            <c:ext xmlns:c16="http://schemas.microsoft.com/office/drawing/2014/chart" uri="{C3380CC4-5D6E-409C-BE32-E72D297353CC}">
              <c16:uniqueId val="{00000009-2118-4BAC-A829-8267CC5D54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28114</c:v>
                </c:pt>
                <c:pt idx="3">
                  <c:v>28448</c:v>
                </c:pt>
                <c:pt idx="6">
                  <c:v>28425</c:v>
                </c:pt>
                <c:pt idx="9">
                  <c:v>28629</c:v>
                </c:pt>
                <c:pt idx="12">
                  <c:v>28714</c:v>
                </c:pt>
              </c:numCache>
            </c:numRef>
          </c:val>
          <c:extLst>
            <c:ext xmlns:c16="http://schemas.microsoft.com/office/drawing/2014/chart" uri="{C3380CC4-5D6E-409C-BE32-E72D297353CC}">
              <c16:uniqueId val="{0000000A-2118-4BAC-A829-8267CC5D54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10055</c:v>
                </c:pt>
                <c:pt idx="2">
                  <c:v>#N/A</c:v>
                </c:pt>
                <c:pt idx="3">
                  <c:v>#N/A</c:v>
                </c:pt>
                <c:pt idx="4">
                  <c:v>9801</c:v>
                </c:pt>
                <c:pt idx="5">
                  <c:v>#N/A</c:v>
                </c:pt>
                <c:pt idx="6">
                  <c:v>#N/A</c:v>
                </c:pt>
                <c:pt idx="7">
                  <c:v>10737</c:v>
                </c:pt>
                <c:pt idx="8">
                  <c:v>#N/A</c:v>
                </c:pt>
                <c:pt idx="9">
                  <c:v>#N/A</c:v>
                </c:pt>
                <c:pt idx="10">
                  <c:v>11072</c:v>
                </c:pt>
                <c:pt idx="11">
                  <c:v>#N/A</c:v>
                </c:pt>
                <c:pt idx="12">
                  <c:v>#N/A</c:v>
                </c:pt>
                <c:pt idx="13">
                  <c:v>9265</c:v>
                </c:pt>
                <c:pt idx="14">
                  <c:v>#N/A</c:v>
                </c:pt>
              </c:numCache>
            </c:numRef>
          </c:val>
          <c:smooth val="0"/>
          <c:extLst>
            <c:ext xmlns:c16="http://schemas.microsoft.com/office/drawing/2014/chart" uri="{C3380CC4-5D6E-409C-BE32-E72D297353CC}">
              <c16:uniqueId val="{0000000B-2118-4BAC-A829-8267CC5D54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2639</c:v>
                </c:pt>
                <c:pt idx="1">
                  <c:v>2639</c:v>
                </c:pt>
                <c:pt idx="2">
                  <c:v>3003</c:v>
                </c:pt>
              </c:numCache>
            </c:numRef>
          </c:val>
          <c:extLst>
            <c:ext xmlns:c16="http://schemas.microsoft.com/office/drawing/2014/chart" uri="{C3380CC4-5D6E-409C-BE32-E72D297353CC}">
              <c16:uniqueId val="{00000000-B679-4ED0-8F54-C787136E5F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441</c:v>
                </c:pt>
                <c:pt idx="1">
                  <c:v>441</c:v>
                </c:pt>
                <c:pt idx="2">
                  <c:v>441</c:v>
                </c:pt>
              </c:numCache>
            </c:numRef>
          </c:val>
          <c:extLst>
            <c:ext xmlns:c16="http://schemas.microsoft.com/office/drawing/2014/chart" uri="{C3380CC4-5D6E-409C-BE32-E72D297353CC}">
              <c16:uniqueId val="{00000001-B679-4ED0-8F54-C787136E5F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1917</c:v>
                </c:pt>
                <c:pt idx="1">
                  <c:v>1711</c:v>
                </c:pt>
                <c:pt idx="2">
                  <c:v>933</c:v>
                </c:pt>
              </c:numCache>
            </c:numRef>
          </c:val>
          <c:extLst>
            <c:ext xmlns:c16="http://schemas.microsoft.com/office/drawing/2014/chart" uri="{C3380CC4-5D6E-409C-BE32-E72D297353CC}">
              <c16:uniqueId val="{00000002-B679-4ED0-8F54-C787136E5F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{5D5268DE-EBA1-4B58-9117-305B77DD6437}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5BF-454C-B078-2645F75637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{DF2A9738-EAD5-4C7E-8597-641CE7D5A3EA}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BF-454C-B078-2645F75637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{973A1709-4821-46E9-BE91-05D2D5C7ED52}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BF-454C-B078-2645F75637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{EE233634-10B8-4957-B6DA-803CAC6F7C37}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BF-454C-B078-2645F75637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{A89F5475-7506-4908-BA5D-E1DBCF1258F0}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BF-454C-B078-2645F75637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{6426E290-E555-452A-B46A-81F039F4FC41}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5BF-454C-B078-2645F75637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{A2F182DE-7984-4F44-BD07-1E6389313D1F}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5BF-454C-B078-2645F75637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{72F717FB-E625-4CC3-A766-71BD3738C1BD}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5BF-454C-B078-2645F75637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{CF256B6A-6E9E-4327-960C-1D21B1A31EDB}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5BF-454C-B078-2645F75637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61</c:v>
                </c:pt>
                <c:pt idx="16">
                  <c:v>62.1</c:v>
                </c:pt>
                <c:pt idx="24">
                  <c:v>63.2</c:v>
                </c:pt>
                <c:pt idx="32">
                  <c:v>64.400000000000006</c:v>
                </c:pt>
              </c:numCache>
            </c:numRef>
          </c:xVal>
          <c:yVal>
            <c:numRef>
              <c:f>公会計指標分析・財政指標組合せ分析表!$BP$51:$DC$51</c:f>
              <c:numCache>
                <c:formatCode>#,##0.0;"▲ "#,##0.0</c:formatCode>
                <c:ptCount val="40"/>
                <c:pt idx="0">
                  <c:v>88.2</c:v>
                </c:pt>
                <c:pt idx="8">
                  <c:v>86.5</c:v>
                </c:pt>
                <c:pt idx="16">
                  <c:v>94.1</c:v>
                </c:pt>
                <c:pt idx="24">
                  <c:v>98.5</c:v>
                </c:pt>
                <c:pt idx="32">
                  <c:v>79.2</c:v>
                </c:pt>
              </c:numCache>
            </c:numRef>
          </c:yVal>
          <c:smooth val="0"/>
          <c:extLst>
            <c:ext xmlns:c16="http://schemas.microsoft.com/office/drawing/2014/chart" uri="{C3380CC4-5D6E-409C-BE32-E72D297353CC}">
              <c16:uniqueId val="{00000009-05BF-454C-B078-2645F75637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{88C658CB-BC85-4E0A-A692-348B5FA7D380}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5BF-454C-B078-2645F75637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{4B34B466-B973-41FB-9D59-6CE1070BDB26}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BF-454C-B078-2645F75637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{46BC21BA-9475-4D02-A93F-3D334ABC5C31}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BF-454C-B078-2645F75637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{25E70A08-628E-47BD-8BC3-83FA20487363}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BF-454C-B078-2645F75637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{FC95AFA1-CBD6-4EFC-A513-CDD7A336ED37}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BF-454C-B078-2645F75637D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{81036CB1-F0C3-41A4-B444-C569DF39FFDD}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5BF-454C-B078-2645F75637D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{A6ED3662-B68A-4B52-972F-157D2529B556}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5BF-454C-B078-2645F75637D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{8C0D2B59-6258-4F88-A781-2170DBEEACE5}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5BF-454C-B078-2645F75637D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{193BAA17-6657-4C23-BACF-A6A69ACE72FA}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5BF-454C-B078-2645F75637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05BF-454C-B078-2645F75637DB}"/>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4.9516510298258723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{D79B8C6A-8C35-43AF-B90C-0CC3CEA510AB}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654-4777-9DCA-F530206185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{9C14A722-7C89-4131-B050-E941D2BB9466}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54-4777-9DCA-F530206185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{F0CBB2C2-71DB-4D32-B62F-8F10608EB46F}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54-4777-9DCA-F530206185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{D8458B95-0E9B-4522-AAEF-88D2C9A60667}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54-4777-9DCA-F530206185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{A52ADC01-EECE-4FF4-A8F0-87AB536349DC}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54-4777-9DCA-F53020618595}"/>
                </c:ext>
              </c:extLst>
            </c:dLbl>
            <c:dLbl>
              <c:idx val="8"/>
              <c:layout>
                <c:manualLayout>
                  <c:x val="-1.8235628084250027E-2"/>
                  <c:y val="-7.531678387732916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{9AEF8D36-77E1-4596-A253-D7DA532AAC0B}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654-4777-9DCA-F5302061859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{5852423D-3D36-4E55-85DE-312172FFD4E1}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654-4777-9DCA-F5302061859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{08309DBF-7474-4A91-985A-FD937B5FEB94}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654-4777-9DCA-F5302061859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{9A110C97-D7D4-4239-9218-FAA20D538C22}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654-4777-9DCA-F530206185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10.1</c:v>
                </c:pt>
                <c:pt idx="16">
                  <c:v>10.5</c:v>
                </c:pt>
                <c:pt idx="24">
                  <c:v>10.199999999999999</c:v>
                </c:pt>
                <c:pt idx="32">
                  <c:v>9.4</c:v>
                </c:pt>
              </c:numCache>
            </c:numRef>
          </c:xVal>
          <c:yVal>
            <c:numRef>
              <c:f>公会計指標分析・財政指標組合せ分析表!$BP$73:$DC$73</c:f>
              <c:numCache>
                <c:formatCode>#,##0.0;"▲ "#,##0.0</c:formatCode>
                <c:ptCount val="40"/>
                <c:pt idx="0">
                  <c:v>88.2</c:v>
                </c:pt>
                <c:pt idx="8">
                  <c:v>86.5</c:v>
                </c:pt>
                <c:pt idx="16">
                  <c:v>94.1</c:v>
                </c:pt>
                <c:pt idx="24">
                  <c:v>98.5</c:v>
                </c:pt>
                <c:pt idx="32">
                  <c:v>79.2</c:v>
                </c:pt>
              </c:numCache>
            </c:numRef>
          </c:yVal>
          <c:smooth val="0"/>
          <c:extLst>
            <c:ext xmlns:c16="http://schemas.microsoft.com/office/drawing/2014/chart" uri="{C3380CC4-5D6E-409C-BE32-E72D297353CC}">
              <c16:uniqueId val="{00000009-7654-4777-9DCA-F530206185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{CBA4E565-0926-45E7-8304-8485BD12A41A}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654-4777-9DCA-F530206185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{C6B0BF09-4141-4B12-932F-198A3F24A698}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54-4777-9DCA-F530206185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{B576EB90-2AD4-4D7F-B483-740DFE4C1054}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54-4777-9DCA-F530206185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{C89E9983-A231-4830-937E-6E7A3D405A92}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54-4777-9DCA-F530206185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{189C1889-7DB2-48FD-8060-27A3E9DFA11E}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54-4777-9DCA-F5302061859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{13BC0485-FE46-4DC4-A03A-E55F0490EA62}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654-4777-9DCA-F5302061859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{0687A30F-67D2-4B1E-A6E5-4EED9AE68AEF}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654-4777-9DCA-F5302061859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{39BB742A-0E32-48D0-BD39-E004A3E8E47E}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654-4777-9DCA-F5302061859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{82EC124D-1083-4150-A487-34AC0B46FB9C}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654-4777-9DCA-F530206185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7654-4777-9DCA-F53020618595}"/>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総合会館管理棟建設事業の償還が始まったため元利償還金は増加となった。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債務負担行為に基づく支出額は償還完了及び新規設定を抑制していることから減少傾向にある。</a:t>
          </a:r>
        </a:p>
        <a:p>
          <a:r>
            <a:rPr kumimoji="1" lang="ja-JP" altLang="en-US" sz="1400">
              <a:latin typeface="ＭＳ ゴシック" pitchFamily="49" charset="-128"/>
              <a:ea typeface="ＭＳ ゴシック" pitchFamily="49" charset="-128"/>
            </a:rPr>
            <a:t>　また、これまで交付税算入率の高い地方債を優先的に活用してきており、算入公債費額は増加傾向にある。</a:t>
          </a:r>
        </a:p>
        <a:p>
          <a:r>
            <a:rPr kumimoji="1" lang="ja-JP" altLang="en-US" sz="1400">
              <a:latin typeface="ＭＳ ゴシック" pitchFamily="49" charset="-128"/>
              <a:ea typeface="ＭＳ ゴシック" pitchFamily="49" charset="-128"/>
            </a:rPr>
            <a:t>　今後も交付税算入率の高い地方債の活用や借換え等により起債許可団体の基準となる実質公債費比率が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これまで合併特例債を活用した事業の実施等により、一般会計に係る地方債現在高は増加してきた。一方、債務負担行為に基づく支出予定額は、新規設定を抑制していることから減少している。</a:t>
          </a:r>
        </a:p>
        <a:p>
          <a:r>
            <a:rPr kumimoji="1" lang="ja-JP" altLang="en-US" sz="1400">
              <a:latin typeface="ＭＳ ゴシック" pitchFamily="49" charset="-128"/>
              <a:ea typeface="ＭＳ ゴシック" pitchFamily="49" charset="-128"/>
            </a:rPr>
            <a:t>　今後は、合併特例債の発行可能額に達したことから、地方債の新規発行を伴う普通建設事業費の抑制や、交付税算入率の高い地方債の活用など、比率の上昇抑制に努める。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新潟県五泉市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交流拠点複合施設建設事業のために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千円を取崩したことにより減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今後は、普通交付税の合併算定替えによる特例措置が段階的に減少し、令和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年度から特例措置がなくなることによる財源不足を補うため「財政調整基金」の取崩しのほか、令和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年度に実施する交流拠点複合施設建設事業の財源として「地域振興基金」の取崩しが見込まれる。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地域振興基金：市民の連携の強化及び地域振興のための事業に充てるための基金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交通安全対策基金：交通安全対策の費用に充てるための基金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交流拠点複合施設建設事業のために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千円を取崩したことにより減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年度に実施する交流拠点複合施設建設事業の財源として取崩し予定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地方財政法の規定により歳入歳出の決算剰余金の二分の一を下らない金額を積み立てたため増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普通交付税の合併算定替えによる特例措置が段階的に減少し、令和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年度から特例措置がなくなる。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地方財政法の規定により歳入歳出の決算剰余金の二分の一を下らない金額を積み立て、今後見込まれる財源不足に備える。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市債償還平準化のため、取崩しが見込まれる。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13D2CA-FC47-42FC-9CDA-598B30009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F4CCE3-004F-49B6-A356-1DCB88792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71A8BB-5389-4745-86DA-8CE58BFE0D2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EF1098B-2589-4715-A4C3-94190354D0F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2E8EF6E-5B73-486E-BEE5-22FE25941F7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B12929E-3999-40A4-9E92-6828ECA146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A665D27-5265-48A5-86F3-D77C6A8D6C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CB943A2-F53F-46F8-AAFD-EF9F82C0FF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92BB69A-3FF2-466A-968A-0D26E885800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66F3FF5-46A1-4F58-BA63-A74DE3475D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B4786E4-FD5C-435F-8359-A7368C5721C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1919A56-3956-48B0-9A68-25B969DEB05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EC4DDF7-3203-4865-8CE4-C8373DDBDFD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EDC0194-4CCE-4417-93D4-9697B08AA3E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31EA2B-901F-4CAD-9575-17BD949217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EBD2E42-F528-450A-8428-74244EEE280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F0C726E-3D65-4264-96D4-0D00CDC5DFF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FB44962-CF11-4666-9839-F6D0F00C8F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184E90F-2D5C-4861-B635-A26F6986C1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52875C6-1983-4496-9EA8-8A5ACDA90C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A6A941D-2B3F-478F-B2A2-D3A65FBEC1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15C202B-6236-4965-B21A-FB6EBC06A0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DCEFE2B-4F81-49A8-BEF7-2A222660E6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9900B51-E57C-4E07-B416-B2074AA1BD7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C0F9628-CEFA-44D9-B760-BFE9A67ACF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BEDCC9-D96A-40A5-A9F1-8161586F593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2DC2FF2-56EA-4DF7-9B88-B09A78187B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E064388-4985-4204-97E3-CDAD48F8DB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F0305D-6247-4134-9C43-6AC3416014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A8FAC2E-286F-4253-A8E1-562A8107D6F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D7ED086-6807-4FE4-B0D5-0A30B8F402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8DDFEB6-DC2A-474C-9388-50B9CC00D50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7B9B856-6043-45CD-A2F0-04B1926C8B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3843F99-A8A5-45F0-885C-3014BB54D4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725F6F3-467E-4820-8A95-B4602426EDB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D7ADC5-5D32-4E8C-97A6-0B26A747E5B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186310A-3FCC-419F-B8D0-CE3455374E4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1D4F95B-F810-40A1-93DB-BFAE01A57C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425B864-7C3D-4903-A2D6-AA8BB688CA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C76B900-714F-41BA-AFF0-A665C05C44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AEF722-2E8C-40BC-9585-A9218051EE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FC709EF-8C38-4188-99C6-CD2C19BFA3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19A4D4E-0FB1-44C4-85BA-4317564006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5666349-80F7-41FA-A41C-3DABFB5ECD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AB1B6D9-B2F0-452E-9F05-7E772A77C4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E8B1F81-735D-49DB-B7AE-5E31D89E15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E578B8-1426-4B56-A178-56415D40373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傾向にあるが、類似団体平均と比較するとその伸びは同程度となっている。今後は「五泉市公共施設等総合管理計画」及び「五泉市個別施設計画」に基づき、公共施設の大規模改修を計画的に行い施設の長寿命化を図るとともに、利用見込みの少ない施設については、統廃合も含め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B50E4AF-5109-40F4-8EFE-2291DC528E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05D2CD-A596-4359-995F-CDEA0CDD24E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1C3B457-471E-4C9D-A146-9E104E24505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090E4E6-D06D-4BA6-8058-BB796708E6D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D1D7947-1184-46BE-8F03-EED9345BD2C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9247E0D-E6AB-47B3-943A-8868BE129D5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716D30A-93D1-4E53-BFD1-60C08A09A9F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D68D0E8-57C6-4245-B1F6-5EDD321F1DE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A25854FB-AE95-4F94-BA3A-7CBF66517BF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1438694-C66A-42DA-8EAB-87EC6F0F095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8834275-DD3C-44AE-9293-9951D1429C0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C1E2EE4-6029-4E17-99FD-71C8D387C83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967CE481-BBA1-4189-9561-2B77F8F0AD2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FC6749C-309F-46C1-B9A7-3CB77D6B70D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46D94FA-250F-42D3-A974-21DD88C8312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D276388-042A-46A5-813E-1515E9D96F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B412C44-E461-476C-918E-EB0D2FEE5B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DC29D88-8369-4695-B7B0-00F71079497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48C71496-5880-4409-8ABF-36AB9E04DA57}"/>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84724E87-C6DC-45C4-9D7C-94AECA4E91C4}"/>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694214CA-3E58-427D-9DED-40629F8C9A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5DF10BDE-1270-4058-8E2C-15BF0D6A8B4D}"/>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4BB90C95-8A1B-44A8-A583-8D584C7AD8A8}"/>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73D09A5C-6AC3-4EB8-B473-5DB1129FAF52}"/>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48702991-FE7E-4B56-9342-34BC429D6C5E}"/>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74A64E68-BC69-4FAC-8FE8-ABED23689276}"/>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a:extLst>
            <a:ext uri="{FF2B5EF4-FFF2-40B4-BE49-F238E27FC236}">
              <a16:creationId xmlns:a16="http://schemas.microsoft.com/office/drawing/2014/main" id="{7D2200EF-2373-4360-8198-95D5521F5338}"/>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a:extLst>
            <a:ext uri="{FF2B5EF4-FFF2-40B4-BE49-F238E27FC236}">
              <a16:creationId xmlns:a16="http://schemas.microsoft.com/office/drawing/2014/main" id="{63437A59-A329-4263-81D9-7B93309751C6}"/>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a:extLst>
            <a:ext uri="{FF2B5EF4-FFF2-40B4-BE49-F238E27FC236}">
              <a16:creationId xmlns:a16="http://schemas.microsoft.com/office/drawing/2014/main" id="{4367C78E-2E5B-44BA-8151-280B5378ABC6}"/>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235F916-730C-401C-A835-86DDB2E07B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BED1111-F939-478E-B869-047D0298C5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95B3DF-063C-4D80-911C-BAD45A4C08D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855E921-F93A-43F5-B889-2140E295B2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9B735D6-80B7-4DDF-8683-8EC6251358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13698</xdr:rowOff>
    </xdr:from>
    <xdr:to>
      <xdr:col>23</xdr:col>
      <xdr:colOff>136525</xdr:colOff>
      <xdr:row>32</xdr:row>
      <xdr:rowOff>115298</xdr:rowOff>
    </xdr:to>
    <xdr:sp macro="" textlink="">
      <xdr:nvSpPr>
        <xdr:cNvPr id="83" name="楕円 82">
          <a:extLst>
            <a:ext uri="{FF2B5EF4-FFF2-40B4-BE49-F238E27FC236}">
              <a16:creationId xmlns:a16="http://schemas.microsoft.com/office/drawing/2014/main" id="{5470791E-6244-413E-9B59-D4A86A71D46D}"/>
            </a:ext>
          </a:extLst>
        </xdr:cNvPr>
        <xdr:cNvSpPr/>
      </xdr:nvSpPr>
      <xdr:spPr>
        <a:xfrm>
          <a:off x="47117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163575</xdr:rowOff>
    </xdr:from>
    <xdr:ext cx="405111" cy="259045"/>
    <xdr:sp macro="" textlink="">
      <xdr:nvSpPr>
        <xdr:cNvPr id="84" name="有形固定資産減価償却率該当値テキスト">
          <a:extLst>
            <a:ext uri="{FF2B5EF4-FFF2-40B4-BE49-F238E27FC236}">
              <a16:creationId xmlns:a16="http://schemas.microsoft.com/office/drawing/2014/main" id="{4F58DBE9-ADC6-41A0-9A46-BF9C0B585CE4}"/>
            </a:ext>
          </a:extLst>
        </xdr:cNvPr>
        <xdr:cNvSpPr txBox="1"/>
      </xdr:nvSpPr>
      <xdr:spPr>
        <a:xfrm>
          <a:off x="4813300" y="625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5" name="楕円 84">
          <a:extLst>
            <a:ext uri="{FF2B5EF4-FFF2-40B4-BE49-F238E27FC236}">
              <a16:creationId xmlns:a16="http://schemas.microsoft.com/office/drawing/2014/main" id="{39359B36-5B58-40CA-82B9-77AF424591E3}"/>
            </a:ext>
          </a:extLst>
        </xdr:cNvPr>
        <xdr:cNvSpPr/>
      </xdr:nvSpPr>
      <xdr:spPr>
        <a:xfrm>
          <a:off x="4000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64498</xdr:rowOff>
    </xdr:to>
    <xdr:cxnSp macro="">
      <xdr:nvCxnSpPr>
        <xdr:cNvPr id="86" name="直線コネクタ 85">
          <a:extLst>
            <a:ext uri="{FF2B5EF4-FFF2-40B4-BE49-F238E27FC236}">
              <a16:creationId xmlns:a16="http://schemas.microsoft.com/office/drawing/2014/main" id="{6B8FF62D-8B29-4CF6-B91D-D56A9B1E30CB}"/>
            </a:ext>
          </a:extLst>
        </xdr:cNvPr>
        <xdr:cNvCxnSpPr/>
      </xdr:nvCxnSpPr>
      <xdr:spPr>
        <a:xfrm>
          <a:off x="4051300" y="6285411"/>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114209</xdr:rowOff>
    </xdr:from>
    <xdr:to>
      <xdr:col>15</xdr:col>
      <xdr:colOff>187325</xdr:colOff>
      <xdr:row>32</xdr:row>
      <xdr:rowOff>44359</xdr:rowOff>
    </xdr:to>
    <xdr:sp macro="" textlink="">
      <xdr:nvSpPr>
        <xdr:cNvPr id="87" name="楕円 86">
          <a:extLst>
            <a:ext uri="{FF2B5EF4-FFF2-40B4-BE49-F238E27FC236}">
              <a16:creationId xmlns:a16="http://schemas.microsoft.com/office/drawing/2014/main" id="{007DBC6C-C8DE-4C84-A6F1-F7BB3454E027}"/>
            </a:ext>
          </a:extLst>
        </xdr:cNvPr>
        <xdr:cNvSpPr/>
      </xdr:nvSpPr>
      <xdr:spPr>
        <a:xfrm>
          <a:off x="3238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165009</xdr:rowOff>
    </xdr:from>
    <xdr:to>
      <xdr:col>19</xdr:col>
      <xdr:colOff>136525</xdr:colOff>
      <xdr:row>32</xdr:row>
      <xdr:rowOff>27486</xdr:rowOff>
    </xdr:to>
    <xdr:cxnSp macro="">
      <xdr:nvCxnSpPr>
        <xdr:cNvPr id="88" name="直線コネクタ 87">
          <a:extLst>
            <a:ext uri="{FF2B5EF4-FFF2-40B4-BE49-F238E27FC236}">
              <a16:creationId xmlns:a16="http://schemas.microsoft.com/office/drawing/2014/main" id="{7F6D5D21-1A54-4D5F-B4ED-02E8D1F98619}"/>
            </a:ext>
          </a:extLst>
        </xdr:cNvPr>
        <xdr:cNvCxnSpPr/>
      </xdr:nvCxnSpPr>
      <xdr:spPr>
        <a:xfrm>
          <a:off x="3289300" y="625148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80282</xdr:rowOff>
    </xdr:from>
    <xdr:to>
      <xdr:col>11</xdr:col>
      <xdr:colOff>187325</xdr:colOff>
      <xdr:row>32</xdr:row>
      <xdr:rowOff>10432</xdr:rowOff>
    </xdr:to>
    <xdr:sp macro="" textlink="">
      <xdr:nvSpPr>
        <xdr:cNvPr id="89" name="楕円 88">
          <a:extLst>
            <a:ext uri="{FF2B5EF4-FFF2-40B4-BE49-F238E27FC236}">
              <a16:creationId xmlns:a16="http://schemas.microsoft.com/office/drawing/2014/main" id="{E7127BC0-09F3-4276-852E-5998128C350B}"/>
            </a:ext>
          </a:extLst>
        </xdr:cNvPr>
        <xdr:cNvSpPr/>
      </xdr:nvSpPr>
      <xdr:spPr>
        <a:xfrm>
          <a:off x="2476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31</xdr:row>
      <xdr:rowOff>165009</xdr:rowOff>
    </xdr:to>
    <xdr:cxnSp macro="">
      <xdr:nvCxnSpPr>
        <xdr:cNvPr id="90" name="直線コネクタ 89">
          <a:extLst>
            <a:ext uri="{FF2B5EF4-FFF2-40B4-BE49-F238E27FC236}">
              <a16:creationId xmlns:a16="http://schemas.microsoft.com/office/drawing/2014/main" id="{C77AAB13-D5B1-49F7-8199-50AB38FF5E6C}"/>
            </a:ext>
          </a:extLst>
        </xdr:cNvPr>
        <xdr:cNvCxnSpPr/>
      </xdr:nvCxnSpPr>
      <xdr:spPr>
        <a:xfrm>
          <a:off x="2527300" y="621755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91" name="楕円 90">
          <a:extLst>
            <a:ext uri="{FF2B5EF4-FFF2-40B4-BE49-F238E27FC236}">
              <a16:creationId xmlns:a16="http://schemas.microsoft.com/office/drawing/2014/main" id="{D83DA1EF-5874-4802-A5B0-982A9784E949}"/>
            </a:ext>
          </a:extLst>
        </xdr:cNvPr>
        <xdr:cNvSpPr/>
      </xdr:nvSpPr>
      <xdr:spPr>
        <a:xfrm>
          <a:off x="1714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131082</xdr:rowOff>
    </xdr:to>
    <xdr:cxnSp macro="">
      <xdr:nvCxnSpPr>
        <xdr:cNvPr id="92" name="直線コネクタ 91">
          <a:extLst>
            <a:ext uri="{FF2B5EF4-FFF2-40B4-BE49-F238E27FC236}">
              <a16:creationId xmlns:a16="http://schemas.microsoft.com/office/drawing/2014/main" id="{1EAEDED3-3A14-4D6A-929E-63A945EB1216}"/>
            </a:ext>
          </a:extLst>
        </xdr:cNvPr>
        <xdr:cNvCxnSpPr/>
      </xdr:nvCxnSpPr>
      <xdr:spPr>
        <a:xfrm>
          <a:off x="1765300" y="6072596"/>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5CEB5BE9-4BD3-4CA9-9745-C1047F51AD3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a:extLst>
            <a:ext uri="{FF2B5EF4-FFF2-40B4-BE49-F238E27FC236}">
              <a16:creationId xmlns:a16="http://schemas.microsoft.com/office/drawing/2014/main" id="{70B50FA4-391E-4CB7-BED3-492BDBCD4849}"/>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a:extLst>
            <a:ext uri="{FF2B5EF4-FFF2-40B4-BE49-F238E27FC236}">
              <a16:creationId xmlns:a16="http://schemas.microsoft.com/office/drawing/2014/main" id="{4CAB5F54-87A4-48B6-A15A-9DD78D3C176A}"/>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55806</xdr:rowOff>
    </xdr:from>
    <xdr:ext cx="405111" cy="259045"/>
    <xdr:sp macro="" textlink="">
      <xdr:nvSpPr>
        <xdr:cNvPr id="96" name="n_4aveValue有形固定資産減価償却率">
          <a:extLst>
            <a:ext uri="{FF2B5EF4-FFF2-40B4-BE49-F238E27FC236}">
              <a16:creationId xmlns:a16="http://schemas.microsoft.com/office/drawing/2014/main" id="{416608D4-705B-4AF2-B29A-C3C8DA125AAF}"/>
            </a:ext>
          </a:extLst>
        </xdr:cNvPr>
        <xdr:cNvSpPr txBox="1"/>
      </xdr:nvSpPr>
      <xdr:spPr>
        <a:xfrm>
          <a:off x="1562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97" name="n_1mainValue有形固定資産減価償却率">
          <a:extLst>
            <a:ext uri="{FF2B5EF4-FFF2-40B4-BE49-F238E27FC236}">
              <a16:creationId xmlns:a16="http://schemas.microsoft.com/office/drawing/2014/main" id="{CCE6E135-CED0-4450-B2DF-9F9A00CA6947}"/>
            </a:ext>
          </a:extLst>
        </xdr:cNvPr>
        <xdr:cNvSpPr txBox="1"/>
      </xdr:nvSpPr>
      <xdr:spPr>
        <a:xfrm>
          <a:off x="38360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35486</xdr:rowOff>
    </xdr:from>
    <xdr:ext cx="405111" cy="259045"/>
    <xdr:sp macro="" textlink="">
      <xdr:nvSpPr>
        <xdr:cNvPr id="98" name="n_2mainValue有形固定資産減価償却率">
          <a:extLst>
            <a:ext uri="{FF2B5EF4-FFF2-40B4-BE49-F238E27FC236}">
              <a16:creationId xmlns:a16="http://schemas.microsoft.com/office/drawing/2014/main" id="{330FBC98-6C5C-46A1-A0D8-803E265441BE}"/>
            </a:ext>
          </a:extLst>
        </xdr:cNvPr>
        <xdr:cNvSpPr txBox="1"/>
      </xdr:nvSpPr>
      <xdr:spPr>
        <a:xfrm>
          <a:off x="3086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1559</xdr:rowOff>
    </xdr:from>
    <xdr:ext cx="405111" cy="259045"/>
    <xdr:sp macro="" textlink="">
      <xdr:nvSpPr>
        <xdr:cNvPr id="99" name="n_3mainValue有形固定資産減価償却率">
          <a:extLst>
            <a:ext uri="{FF2B5EF4-FFF2-40B4-BE49-F238E27FC236}">
              <a16:creationId xmlns:a16="http://schemas.microsoft.com/office/drawing/2014/main" id="{0218A2BE-16AF-4094-9502-3C71CC05CBC5}"/>
            </a:ext>
          </a:extLst>
        </xdr:cNvPr>
        <xdr:cNvSpPr txBox="1"/>
      </xdr:nvSpPr>
      <xdr:spPr>
        <a:xfrm>
          <a:off x="2324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53448</xdr:rowOff>
    </xdr:from>
    <xdr:ext cx="405111" cy="259045"/>
    <xdr:sp macro="" textlink="">
      <xdr:nvSpPr>
        <xdr:cNvPr id="100" name="n_4mainValue有形固定資産減価償却率">
          <a:extLst>
            <a:ext uri="{FF2B5EF4-FFF2-40B4-BE49-F238E27FC236}">
              <a16:creationId xmlns:a16="http://schemas.microsoft.com/office/drawing/2014/main" id="{23C1D64C-F833-4E7D-B2D1-E7B60F647CF7}"/>
            </a:ext>
          </a:extLst>
        </xdr:cNvPr>
        <xdr:cNvSpPr txBox="1"/>
      </xdr:nvSpPr>
      <xdr:spPr>
        <a:xfrm>
          <a:off x="1562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D088902-F3A5-47A1-8A33-51BF46A8A8B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F0FA74D-F45F-4790-AD79-4B2576A807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F056E70-E68F-408D-AF9C-F5BFFE9043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DF60AE9-E1F7-4F73-B339-8746806BD71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0B33E08-D72C-4B8B-B655-973913E187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ACEC01C-B939-435E-8C2F-E1861502569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951DE59-285B-4931-82B8-4A255A10EC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E677AAA8-9322-46CD-9F06-32A124D2ED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4FC569E6-9F19-4146-8052-ADBE4DA3DE0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9FCE8ED-A4AE-4004-84DC-A44388890E3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DCD9533A-FB84-437B-8465-DD11F61D953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E76B55D-A79F-4094-81D5-160FC97B7B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3F16D513-9DCD-4CCB-8B46-76D1D67D56A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90.5</a:t>
          </a:r>
          <a:r>
            <a:rPr kumimoji="1" lang="ja-JP" altLang="en-US" sz="1100">
              <a:latin typeface="ＭＳ Ｐゴシック" panose="020B0600070205080204" pitchFamily="50" charset="-128"/>
              <a:ea typeface="ＭＳ Ｐゴシック" panose="020B0600070205080204" pitchFamily="50" charset="-128"/>
            </a:rPr>
            <a:t>％低下しているが、これは財政健全化判断比率の算定における将来負担額が減少したことが影響している。将来負担額の減少については、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公営企業会計の地方債残高の減少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債務負担の新規発行を抑制してることによる減少、退職手当負担見込額の減少、などが要因である。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440CF716-83ED-4478-8612-D4F948C778C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43C3C32-DEA9-48C1-8B71-9EE43C4605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642A38FA-152C-45D9-B927-1C8B5BE5327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497CDB05-770F-4999-8EBA-D2CCF8EF692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BF389F0A-196B-466A-85C8-089BFCA0DC5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89441C81-F46C-41FB-9FB3-8ED9313745A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3157F641-FB26-47CD-A741-9C9EF5D1A44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23F92A5A-E5D3-414F-ADD8-1DF7B145AF4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6B143533-2D92-40D3-9ECC-DB2A3C1BF0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F662147B-859E-4045-A60F-B5181EBFD1C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E769B85-620C-4236-B3B5-8B43A93182C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18B75771-DAE7-4660-81ED-3A2B1340713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5BFDA011-6F2A-4242-B302-849ADD16D4C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7FD3E79-08E8-4F3E-848D-258559F5D98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3E744009-08E5-4846-9A65-D0B7FA6ED739}"/>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79FD859-981A-488A-B863-94EE5C27FFC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5479AC4B-8092-4B33-8574-8AC14A6E1D1C}"/>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221CF248-B1B0-4643-B4BB-CFDD74FF2A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CD6882A0-699F-4E17-B24E-7C9E7B8934FF}"/>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F31DECC0-2C49-4287-8DC0-D36A3604387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EB8A57FE-C4F0-4982-A89E-D744767BB0C2}"/>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74B21BD-CA15-47F7-8CC2-1BB76BCC3DB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C276D12E-3E39-44EC-91BC-A7908CBAFCB9}"/>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E18894C1-E5BA-4942-BE44-2409C82EC546}"/>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5547B786-9D3C-4304-92FB-CF3F9B5E9B1C}"/>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a:extLst>
            <a:ext uri="{FF2B5EF4-FFF2-40B4-BE49-F238E27FC236}">
              <a16:creationId xmlns:a16="http://schemas.microsoft.com/office/drawing/2014/main" id="{89C0F4FD-28E7-4798-A04D-C92D86C2779D}"/>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a:extLst>
            <a:ext uri="{FF2B5EF4-FFF2-40B4-BE49-F238E27FC236}">
              <a16:creationId xmlns:a16="http://schemas.microsoft.com/office/drawing/2014/main" id="{8EC56211-2FF7-4754-B911-56DA2787941E}"/>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a:extLst>
            <a:ext uri="{FF2B5EF4-FFF2-40B4-BE49-F238E27FC236}">
              <a16:creationId xmlns:a16="http://schemas.microsoft.com/office/drawing/2014/main" id="{A8827B8B-5358-4EF1-9EED-6502AE4B0CCD}"/>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a:extLst>
            <a:ext uri="{FF2B5EF4-FFF2-40B4-BE49-F238E27FC236}">
              <a16:creationId xmlns:a16="http://schemas.microsoft.com/office/drawing/2014/main" id="{38031F17-0C6D-478E-B379-B01CEBFAF6CE}"/>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284C11-3E08-401F-83C6-288D3C1D344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79360B5-416F-4D40-A7B0-8F57E7C568A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3727D076-50B8-4A9F-AE98-517A3443502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A3E872E-B2E7-4C15-8D55-F6C89B466AB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89D2936-DC02-4372-8E97-3BF4C207C5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48" name="楕円 147">
          <a:extLst>
            <a:ext uri="{FF2B5EF4-FFF2-40B4-BE49-F238E27FC236}">
              <a16:creationId xmlns:a16="http://schemas.microsoft.com/office/drawing/2014/main" id="{935A07C0-3160-4D8A-B0E6-99F850C2C30E}"/>
            </a:ext>
          </a:extLst>
        </xdr:cNvPr>
        <xdr:cNvSpPr/>
      </xdr:nvSpPr>
      <xdr:spPr>
        <a:xfrm>
          <a:off x="14744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49420</xdr:rowOff>
    </xdr:from>
    <xdr:ext cx="469744" cy="259045"/>
    <xdr:sp macro="" textlink="">
      <xdr:nvSpPr>
        <xdr:cNvPr id="149" name="債務償還比率該当値テキスト">
          <a:extLst>
            <a:ext uri="{FF2B5EF4-FFF2-40B4-BE49-F238E27FC236}">
              <a16:creationId xmlns:a16="http://schemas.microsoft.com/office/drawing/2014/main" id="{2B2562BA-8CF8-4809-876B-D8FF7ED7FB58}"/>
            </a:ext>
          </a:extLst>
        </xdr:cNvPr>
        <xdr:cNvSpPr txBox="1"/>
      </xdr:nvSpPr>
      <xdr:spPr>
        <a:xfrm>
          <a:off x="14846300" y="59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39107</xdr:rowOff>
    </xdr:from>
    <xdr:to>
      <xdr:col>72</xdr:col>
      <xdr:colOff>123825</xdr:colOff>
      <xdr:row>31</xdr:row>
      <xdr:rowOff>140707</xdr:rowOff>
    </xdr:to>
    <xdr:sp macro="" textlink="">
      <xdr:nvSpPr>
        <xdr:cNvPr id="150" name="楕円 149">
          <a:extLst>
            <a:ext uri="{FF2B5EF4-FFF2-40B4-BE49-F238E27FC236}">
              <a16:creationId xmlns:a16="http://schemas.microsoft.com/office/drawing/2014/main" id="{6855ABB2-9CDF-4212-B74E-72ACF25260D5}"/>
            </a:ext>
          </a:extLst>
        </xdr:cNvPr>
        <xdr:cNvSpPr/>
      </xdr:nvSpPr>
      <xdr:spPr>
        <a:xfrm>
          <a:off x="14033500" y="61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121793</xdr:rowOff>
    </xdr:from>
    <xdr:to>
      <xdr:col>76</xdr:col>
      <xdr:colOff>22225</xdr:colOff>
      <xdr:row>31</xdr:row>
      <xdr:rowOff>89907</xdr:rowOff>
    </xdr:to>
    <xdr:cxnSp macro="">
      <xdr:nvCxnSpPr>
        <xdr:cNvPr id="151" name="直線コネクタ 150">
          <a:extLst>
            <a:ext uri="{FF2B5EF4-FFF2-40B4-BE49-F238E27FC236}">
              <a16:creationId xmlns:a16="http://schemas.microsoft.com/office/drawing/2014/main" id="{D06CB3A6-B921-4E25-97A9-4186BC3A22C3}"/>
            </a:ext>
          </a:extLst>
        </xdr:cNvPr>
        <xdr:cNvCxnSpPr/>
      </xdr:nvCxnSpPr>
      <xdr:spPr>
        <a:xfrm flipV="1">
          <a:off x="14084300" y="6036818"/>
          <a:ext cx="711200" cy="1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38182</xdr:rowOff>
    </xdr:from>
    <xdr:to>
      <xdr:col>68</xdr:col>
      <xdr:colOff>123825</xdr:colOff>
      <xdr:row>31</xdr:row>
      <xdr:rowOff>139782</xdr:rowOff>
    </xdr:to>
    <xdr:sp macro="" textlink="">
      <xdr:nvSpPr>
        <xdr:cNvPr id="152" name="楕円 151">
          <a:extLst>
            <a:ext uri="{FF2B5EF4-FFF2-40B4-BE49-F238E27FC236}">
              <a16:creationId xmlns:a16="http://schemas.microsoft.com/office/drawing/2014/main" id="{0B8ADE90-86F0-4B23-ADA4-E591A2DFFF04}"/>
            </a:ext>
          </a:extLst>
        </xdr:cNvPr>
        <xdr:cNvSpPr/>
      </xdr:nvSpPr>
      <xdr:spPr>
        <a:xfrm>
          <a:off x="13271500" y="61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88982</xdr:rowOff>
    </xdr:from>
    <xdr:to>
      <xdr:col>72</xdr:col>
      <xdr:colOff>73025</xdr:colOff>
      <xdr:row>31</xdr:row>
      <xdr:rowOff>89907</xdr:rowOff>
    </xdr:to>
    <xdr:cxnSp macro="">
      <xdr:nvCxnSpPr>
        <xdr:cNvPr id="153" name="直線コネクタ 152">
          <a:extLst>
            <a:ext uri="{FF2B5EF4-FFF2-40B4-BE49-F238E27FC236}">
              <a16:creationId xmlns:a16="http://schemas.microsoft.com/office/drawing/2014/main" id="{DDDF708D-D94D-49E2-804A-41FC31ED24C0}"/>
            </a:ext>
          </a:extLst>
        </xdr:cNvPr>
        <xdr:cNvCxnSpPr/>
      </xdr:nvCxnSpPr>
      <xdr:spPr>
        <a:xfrm>
          <a:off x="13322300" y="6175457"/>
          <a:ext cx="762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54528</xdr:rowOff>
    </xdr:from>
    <xdr:to>
      <xdr:col>64</xdr:col>
      <xdr:colOff>123825</xdr:colOff>
      <xdr:row>31</xdr:row>
      <xdr:rowOff>156128</xdr:rowOff>
    </xdr:to>
    <xdr:sp macro="" textlink="">
      <xdr:nvSpPr>
        <xdr:cNvPr id="154" name="楕円 153">
          <a:extLst>
            <a:ext uri="{FF2B5EF4-FFF2-40B4-BE49-F238E27FC236}">
              <a16:creationId xmlns:a16="http://schemas.microsoft.com/office/drawing/2014/main" id="{D2275D24-18BF-4A57-A6E3-2DC787693F93}"/>
            </a:ext>
          </a:extLst>
        </xdr:cNvPr>
        <xdr:cNvSpPr/>
      </xdr:nvSpPr>
      <xdr:spPr>
        <a:xfrm>
          <a:off x="12509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88982</xdr:rowOff>
    </xdr:from>
    <xdr:to>
      <xdr:col>68</xdr:col>
      <xdr:colOff>73025</xdr:colOff>
      <xdr:row>31</xdr:row>
      <xdr:rowOff>105328</xdr:rowOff>
    </xdr:to>
    <xdr:cxnSp macro="">
      <xdr:nvCxnSpPr>
        <xdr:cNvPr id="155" name="直線コネクタ 154">
          <a:extLst>
            <a:ext uri="{FF2B5EF4-FFF2-40B4-BE49-F238E27FC236}">
              <a16:creationId xmlns:a16="http://schemas.microsoft.com/office/drawing/2014/main" id="{56F0F9AA-4866-4CAC-8AD2-BC1BED35E03D}"/>
            </a:ext>
          </a:extLst>
        </xdr:cNvPr>
        <xdr:cNvCxnSpPr/>
      </xdr:nvCxnSpPr>
      <xdr:spPr>
        <a:xfrm flipV="1">
          <a:off x="12560300" y="6175457"/>
          <a:ext cx="762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55916</xdr:rowOff>
    </xdr:from>
    <xdr:to>
      <xdr:col>60</xdr:col>
      <xdr:colOff>123825</xdr:colOff>
      <xdr:row>31</xdr:row>
      <xdr:rowOff>157516</xdr:rowOff>
    </xdr:to>
    <xdr:sp macro="" textlink="">
      <xdr:nvSpPr>
        <xdr:cNvPr id="156" name="楕円 155">
          <a:extLst>
            <a:ext uri="{FF2B5EF4-FFF2-40B4-BE49-F238E27FC236}">
              <a16:creationId xmlns:a16="http://schemas.microsoft.com/office/drawing/2014/main" id="{53961242-CF60-41E4-8080-93E0906D375A}"/>
            </a:ext>
          </a:extLst>
        </xdr:cNvPr>
        <xdr:cNvSpPr/>
      </xdr:nvSpPr>
      <xdr:spPr>
        <a:xfrm>
          <a:off x="11747500" y="61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105328</xdr:rowOff>
    </xdr:from>
    <xdr:to>
      <xdr:col>64</xdr:col>
      <xdr:colOff>73025</xdr:colOff>
      <xdr:row>31</xdr:row>
      <xdr:rowOff>106716</xdr:rowOff>
    </xdr:to>
    <xdr:cxnSp macro="">
      <xdr:nvCxnSpPr>
        <xdr:cNvPr id="157" name="直線コネクタ 156">
          <a:extLst>
            <a:ext uri="{FF2B5EF4-FFF2-40B4-BE49-F238E27FC236}">
              <a16:creationId xmlns:a16="http://schemas.microsoft.com/office/drawing/2014/main" id="{868694DB-229D-4402-BC3A-1E229FD1E2F4}"/>
            </a:ext>
          </a:extLst>
        </xdr:cNvPr>
        <xdr:cNvCxnSpPr/>
      </xdr:nvCxnSpPr>
      <xdr:spPr>
        <a:xfrm flipV="1">
          <a:off x="11798300" y="6191803"/>
          <a:ext cx="762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a:extLst>
            <a:ext uri="{FF2B5EF4-FFF2-40B4-BE49-F238E27FC236}">
              <a16:creationId xmlns:a16="http://schemas.microsoft.com/office/drawing/2014/main" id="{4A8625B3-7896-4320-BF26-F6D5E0C0AC53}"/>
            </a:ext>
          </a:extLst>
        </xdr:cNvPr>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a:extLst>
            <a:ext uri="{FF2B5EF4-FFF2-40B4-BE49-F238E27FC236}">
              <a16:creationId xmlns:a16="http://schemas.microsoft.com/office/drawing/2014/main" id="{A91C5AD8-07AF-4B9F-8027-BD7BE0DB0C39}"/>
            </a:ext>
          </a:extLst>
        </xdr:cNvPr>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a:extLst>
            <a:ext uri="{FF2B5EF4-FFF2-40B4-BE49-F238E27FC236}">
              <a16:creationId xmlns:a16="http://schemas.microsoft.com/office/drawing/2014/main" id="{9E67FE86-7A72-4363-AAC5-1F5BF519C95A}"/>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a:extLst>
            <a:ext uri="{FF2B5EF4-FFF2-40B4-BE49-F238E27FC236}">
              <a16:creationId xmlns:a16="http://schemas.microsoft.com/office/drawing/2014/main" id="{5935E501-C21D-43FF-A259-C616C9933450}"/>
            </a:ext>
          </a:extLst>
        </xdr:cNvPr>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131834</xdr:rowOff>
    </xdr:from>
    <xdr:ext cx="469744" cy="259045"/>
    <xdr:sp macro="" textlink="">
      <xdr:nvSpPr>
        <xdr:cNvPr id="162" name="n_1mainValue債務償還比率">
          <a:extLst>
            <a:ext uri="{FF2B5EF4-FFF2-40B4-BE49-F238E27FC236}">
              <a16:creationId xmlns:a16="http://schemas.microsoft.com/office/drawing/2014/main" id="{C0960548-7BD0-400B-8E37-C16BD07FA040}"/>
            </a:ext>
          </a:extLst>
        </xdr:cNvPr>
        <xdr:cNvSpPr txBox="1"/>
      </xdr:nvSpPr>
      <xdr:spPr>
        <a:xfrm>
          <a:off x="13836727" y="62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130909</xdr:rowOff>
    </xdr:from>
    <xdr:ext cx="469744" cy="259045"/>
    <xdr:sp macro="" textlink="">
      <xdr:nvSpPr>
        <xdr:cNvPr id="163" name="n_2mainValue債務償還比率">
          <a:extLst>
            <a:ext uri="{FF2B5EF4-FFF2-40B4-BE49-F238E27FC236}">
              <a16:creationId xmlns:a16="http://schemas.microsoft.com/office/drawing/2014/main" id="{034052DA-A585-4DFA-A89E-EF7AB2B1581D}"/>
            </a:ext>
          </a:extLst>
        </xdr:cNvPr>
        <xdr:cNvSpPr txBox="1"/>
      </xdr:nvSpPr>
      <xdr:spPr>
        <a:xfrm>
          <a:off x="13087427" y="621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147255</xdr:rowOff>
    </xdr:from>
    <xdr:ext cx="469744" cy="259045"/>
    <xdr:sp macro="" textlink="">
      <xdr:nvSpPr>
        <xdr:cNvPr id="164" name="n_3mainValue債務償還比率">
          <a:extLst>
            <a:ext uri="{FF2B5EF4-FFF2-40B4-BE49-F238E27FC236}">
              <a16:creationId xmlns:a16="http://schemas.microsoft.com/office/drawing/2014/main" id="{2B6CEC7C-CDF7-4906-9D02-6CE098234909}"/>
            </a:ext>
          </a:extLst>
        </xdr:cNvPr>
        <xdr:cNvSpPr txBox="1"/>
      </xdr:nvSpPr>
      <xdr:spPr>
        <a:xfrm>
          <a:off x="12325427" y="623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148643</xdr:rowOff>
    </xdr:from>
    <xdr:ext cx="469744" cy="259045"/>
    <xdr:sp macro="" textlink="">
      <xdr:nvSpPr>
        <xdr:cNvPr id="165" name="n_4mainValue債務償還比率">
          <a:extLst>
            <a:ext uri="{FF2B5EF4-FFF2-40B4-BE49-F238E27FC236}">
              <a16:creationId xmlns:a16="http://schemas.microsoft.com/office/drawing/2014/main" id="{29885DCA-86AE-4C13-A5FD-56DDC2C7B6D2}"/>
            </a:ext>
          </a:extLst>
        </xdr:cNvPr>
        <xdr:cNvSpPr txBox="1"/>
      </xdr:nvSpPr>
      <xdr:spPr>
        <a:xfrm>
          <a:off x="11563427" y="62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28C4B210-BE54-4BAC-B140-8A6E6766C7F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23849006-1B28-4159-880F-F64FBA25E76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D93F9F82-5AA9-4586-B8D6-461CCBC7232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BADE3843-C06F-49DD-BCE7-C960867E6F5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37376756-C743-45DC-8E79-E3CB7C8A1C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1BE040F9-7CA5-4871-BFAA-D5DB9164C2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2C2C94-264D-4A60-9209-F1789B0EA8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70BFBD-F250-4B95-AF1F-6C54CE1E27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4CFB75-38A7-4506-A8D1-6AA8DC7BD8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9C2269-1B6E-478C-8B12-76196D6618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F8BA13-1C8C-4CC0-AD14-F29E14CD2E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1DB51E-4899-4783-8674-FC97DB32C8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1ED32A-5F3F-4B60-BC38-978C91394E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BEF2B1-448E-414E-9F6A-5EAFA1C762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48D7E8-FCF4-428C-A251-D6CD5C313C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AA8440-DF4D-45E3-B6FC-31F618C019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0B4EB3-57EA-4EAF-988A-5291BCBE0B5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FEBE3C-06AA-4351-86FB-559EA08BFFB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238C7F-AE59-4D9F-8D08-1E516CC92F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9C3139-4DFD-49E7-A56C-30CCA5119D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50917C-24DC-43F1-93FD-EDE6341201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0CC32A-70F4-4E07-8601-F6B35654E2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D4A022B-69B4-4C7D-95D4-52CA87ED4B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FAD4AA-CD85-4CE5-B09C-A009ACF614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9EA98A-7F5A-40FC-AA92-986D180A91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9D3273-5DF7-4C05-80D9-C2095A739B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10ED25-66CF-455D-AB64-214B9D9429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292D41-082F-4B14-947D-F911FA5E76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933D2B-FF1A-400E-9764-10B215D77C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21CC7D-E22A-4937-9115-FF03BBA05D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9F33D9-E8FE-4B8F-B554-721FECC27E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3AAF6C-787C-48CA-AABC-BB80FE1815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5B1BA7-8A01-4749-9647-5634450AAB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20DB20-FD6F-462C-B355-9686A3A38D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C8675B-DEDC-4925-8772-6452DF513D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CFAB4C-003E-488B-8321-42F32300C44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33D789-1E39-452B-ACD1-95E4C94EBD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EADF74-3DCC-4A5D-B340-CFC862D5F0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82F6D6-D66A-4AF3-AF5C-1D88A84B55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66AA7C-C428-461E-923D-4941CA55FC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A15AF9-DF27-488C-A4A1-106B1B43FF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55AC3B-1E48-4E89-A477-480E3379AF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5F5EDC-77CC-490E-A59E-F2F14EF7DC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977B49-C7D1-4A5B-A1D2-1050D99F9E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C4764A-5CF6-4341-91E4-021AEA3355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2A22F0-DFED-45D6-99FE-6E3E6C5FC5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CE2B5C-5A5D-433E-9007-46E920A6B3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A915D56-8E93-4777-B753-FAFEB497B9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BA1BD9C-4D81-4836-9100-5A776E48E1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7155766-B0B8-4A24-AAB2-E8A704AF121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DD0F81-5343-4249-8DC3-AB0FD2E94CB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2DD1FD4-D4DB-4F42-A238-EF3D4370DD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40F8FFD-883F-45FC-82B9-CF9B9C118E9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3FE2DA9-7229-43EA-8689-9E11090DAF5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2275794-889F-412D-AA3F-1320FCBB4E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468D52D-16FD-4866-8A38-7716D643D3F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16BA8AB-4469-4CF5-B91A-F6DA027B720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3AAED90-CB54-4CCD-A12B-1D6D91B8917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A50EBDE-0470-4075-8226-21BD958B61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08DA32E-60BD-49AD-B4B3-F06DE1DB356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E27ADF-F5A8-4DCA-98C4-9593104E5C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329852E1-B3F2-462F-91AF-3FA4598CE83E}"/>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BE469D21-CB77-4412-BD64-CFA56DF077DD}"/>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9CEA9A6F-A563-45A4-B695-50149508E809}"/>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C3BB58CB-3047-471C-B4D9-B28BBCFB1EE4}"/>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12287FB-F2DB-4C10-B84E-FD23134C5737}"/>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F1E0EAB7-A4C5-4836-9D39-24173633AEBE}"/>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F81997CB-7B27-4275-9101-08C357AA2742}"/>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A849947B-45E7-4AD4-8EC4-9E6F5ED1E1BE}"/>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D06C1AE6-263E-4C14-ACA1-9F5FB7AFE877}"/>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AF984AFC-2621-47B7-A6F5-90CC8EC9A81A}"/>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FBD6D5C-D029-4DB4-BEFE-E8C6816A7192}"/>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E20B45-8638-4323-BFE8-E9DD8017A1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D87791-16A2-4E42-BBCB-A8393304A9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4E11FA-BD21-47DF-904D-C4F83FAC79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B2817AE-3343-4B9D-845D-5644C19117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9C0CCB-18A6-4868-B5DF-FF44F6AA74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3" name="楕円 72">
          <a:extLst>
            <a:ext uri="{FF2B5EF4-FFF2-40B4-BE49-F238E27FC236}">
              <a16:creationId xmlns:a16="http://schemas.microsoft.com/office/drawing/2014/main" id="{38584E1E-B754-481A-B015-6D1AC7B29489}"/>
            </a:ext>
          </a:extLst>
        </xdr:cNvPr>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4" name="【道路】&#10;有形固定資産減価償却率該当値テキスト">
          <a:extLst>
            <a:ext uri="{FF2B5EF4-FFF2-40B4-BE49-F238E27FC236}">
              <a16:creationId xmlns:a16="http://schemas.microsoft.com/office/drawing/2014/main" id="{60E14D20-D47B-4ADF-AB12-8E649801A6EA}"/>
            </a:ext>
          </a:extLst>
        </xdr:cNvPr>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122555</xdr:rowOff>
    </xdr:from>
    <xdr:to>
      <xdr:col>20</xdr:col>
      <xdr:colOff>38100</xdr:colOff>
      <xdr:row>38</xdr:row>
      <xdr:rowOff>52705</xdr:rowOff>
    </xdr:to>
    <xdr:sp macro="" textlink="">
      <xdr:nvSpPr>
        <xdr:cNvPr id="75" name="楕円 74">
          <a:extLst>
            <a:ext uri="{FF2B5EF4-FFF2-40B4-BE49-F238E27FC236}">
              <a16:creationId xmlns:a16="http://schemas.microsoft.com/office/drawing/2014/main" id="{AF096F12-366A-47DA-B140-B108DA98E7CE}"/>
            </a:ext>
          </a:extLst>
        </xdr:cNvPr>
        <xdr:cNvSpPr/>
      </xdr:nvSpPr>
      <xdr:spPr>
        <a:xfrm>
          <a:off x="3746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28575</xdr:rowOff>
    </xdr:to>
    <xdr:cxnSp macro="">
      <xdr:nvCxnSpPr>
        <xdr:cNvPr id="76" name="直線コネクタ 75">
          <a:extLst>
            <a:ext uri="{FF2B5EF4-FFF2-40B4-BE49-F238E27FC236}">
              <a16:creationId xmlns:a16="http://schemas.microsoft.com/office/drawing/2014/main" id="{2E43BAA0-9ADB-436F-BA25-65098B5C45B4}"/>
            </a:ext>
          </a:extLst>
        </xdr:cNvPr>
        <xdr:cNvCxnSpPr/>
      </xdr:nvCxnSpPr>
      <xdr:spPr>
        <a:xfrm>
          <a:off x="3797300" y="65170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a:extLst>
            <a:ext uri="{FF2B5EF4-FFF2-40B4-BE49-F238E27FC236}">
              <a16:creationId xmlns:a16="http://schemas.microsoft.com/office/drawing/2014/main" id="{78CCE171-3F6E-4CA0-9BEC-F003FA66D0E9}"/>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1905</xdr:rowOff>
    </xdr:to>
    <xdr:cxnSp macro="">
      <xdr:nvCxnSpPr>
        <xdr:cNvPr id="78" name="直線コネクタ 77">
          <a:extLst>
            <a:ext uri="{FF2B5EF4-FFF2-40B4-BE49-F238E27FC236}">
              <a16:creationId xmlns:a16="http://schemas.microsoft.com/office/drawing/2014/main" id="{A94FCA26-62E6-45C5-85F8-94521EB3D732}"/>
            </a:ext>
          </a:extLst>
        </xdr:cNvPr>
        <xdr:cNvCxnSpPr/>
      </xdr:nvCxnSpPr>
      <xdr:spPr>
        <a:xfrm>
          <a:off x="2908300" y="6490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69215</xdr:rowOff>
    </xdr:from>
    <xdr:to>
      <xdr:col>10</xdr:col>
      <xdr:colOff>165100</xdr:colOff>
      <xdr:row>37</xdr:row>
      <xdr:rowOff>170815</xdr:rowOff>
    </xdr:to>
    <xdr:sp macro="" textlink="">
      <xdr:nvSpPr>
        <xdr:cNvPr id="79" name="楕円 78">
          <a:extLst>
            <a:ext uri="{FF2B5EF4-FFF2-40B4-BE49-F238E27FC236}">
              <a16:creationId xmlns:a16="http://schemas.microsoft.com/office/drawing/2014/main" id="{9492E8CE-9519-4447-9CFD-6265DB673C6E}"/>
            </a:ext>
          </a:extLst>
        </xdr:cNvPr>
        <xdr:cNvSpPr/>
      </xdr:nvSpPr>
      <xdr:spPr>
        <a:xfrm>
          <a:off x="1968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146685</xdr:rowOff>
    </xdr:to>
    <xdr:cxnSp macro="">
      <xdr:nvCxnSpPr>
        <xdr:cNvPr id="80" name="直線コネクタ 79">
          <a:extLst>
            <a:ext uri="{FF2B5EF4-FFF2-40B4-BE49-F238E27FC236}">
              <a16:creationId xmlns:a16="http://schemas.microsoft.com/office/drawing/2014/main" id="{AB72798C-9272-4629-8679-A2FE815D84C5}"/>
            </a:ext>
          </a:extLst>
        </xdr:cNvPr>
        <xdr:cNvCxnSpPr/>
      </xdr:nvCxnSpPr>
      <xdr:spPr>
        <a:xfrm>
          <a:off x="2019300" y="64636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a:extLst>
            <a:ext uri="{FF2B5EF4-FFF2-40B4-BE49-F238E27FC236}">
              <a16:creationId xmlns:a16="http://schemas.microsoft.com/office/drawing/2014/main" id="{712817B3-1F4A-4AFC-AE6F-253954B67175}"/>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62865</xdr:rowOff>
    </xdr:from>
    <xdr:to>
      <xdr:col>10</xdr:col>
      <xdr:colOff>114300</xdr:colOff>
      <xdr:row>37</xdr:row>
      <xdr:rowOff>120015</xdr:rowOff>
    </xdr:to>
    <xdr:cxnSp macro="">
      <xdr:nvCxnSpPr>
        <xdr:cNvPr id="82" name="直線コネクタ 81">
          <a:extLst>
            <a:ext uri="{FF2B5EF4-FFF2-40B4-BE49-F238E27FC236}">
              <a16:creationId xmlns:a16="http://schemas.microsoft.com/office/drawing/2014/main" id="{7E9B1276-095B-4000-971C-FC766B4A07E5}"/>
            </a:ext>
          </a:extLst>
        </xdr:cNvPr>
        <xdr:cNvCxnSpPr/>
      </xdr:nvCxnSpPr>
      <xdr:spPr>
        <a:xfrm>
          <a:off x="1130300" y="64065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16E6EADC-5A69-4F25-A620-06A97B045E7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8255C6D5-26C8-4A15-9A06-6C27DC7D03E4}"/>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C8027D7D-2BA0-452E-A02F-61FB5B9E8072}"/>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8C4AE4C9-74C6-4552-9ED2-F79C6E56FF2E}"/>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43832</xdr:rowOff>
    </xdr:from>
    <xdr:ext cx="405111" cy="259045"/>
    <xdr:sp macro="" textlink="">
      <xdr:nvSpPr>
        <xdr:cNvPr id="87" name="n_1mainValue【道路】&#10;有形固定資産減価償却率">
          <a:extLst>
            <a:ext uri="{FF2B5EF4-FFF2-40B4-BE49-F238E27FC236}">
              <a16:creationId xmlns:a16="http://schemas.microsoft.com/office/drawing/2014/main" id="{BF5CED50-C7C7-4565-B120-CB6172EBF143}"/>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17162</xdr:rowOff>
    </xdr:from>
    <xdr:ext cx="405111" cy="259045"/>
    <xdr:sp macro="" textlink="">
      <xdr:nvSpPr>
        <xdr:cNvPr id="88" name="n_2mainValue【道路】&#10;有形固定資産減価償却率">
          <a:extLst>
            <a:ext uri="{FF2B5EF4-FFF2-40B4-BE49-F238E27FC236}">
              <a16:creationId xmlns:a16="http://schemas.microsoft.com/office/drawing/2014/main" id="{B58EA1BC-41CE-41A1-BA3A-6D3A8D647432}"/>
            </a:ext>
          </a:extLst>
        </xdr:cNvPr>
        <xdr:cNvSpPr txBox="1"/>
      </xdr:nvSpPr>
      <xdr:spPr>
        <a:xfrm>
          <a:off x="27057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161942</xdr:rowOff>
    </xdr:from>
    <xdr:ext cx="405111" cy="259045"/>
    <xdr:sp macro="" textlink="">
      <xdr:nvSpPr>
        <xdr:cNvPr id="89" name="n_3mainValue【道路】&#10;有形固定資産減価償却率">
          <a:extLst>
            <a:ext uri="{FF2B5EF4-FFF2-40B4-BE49-F238E27FC236}">
              <a16:creationId xmlns:a16="http://schemas.microsoft.com/office/drawing/2014/main" id="{C568FCC4-2158-412A-A982-12E7E3BAF999}"/>
            </a:ext>
          </a:extLst>
        </xdr:cNvPr>
        <xdr:cNvSpPr txBox="1"/>
      </xdr:nvSpPr>
      <xdr:spPr>
        <a:xfrm>
          <a:off x="1816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104792</xdr:rowOff>
    </xdr:from>
    <xdr:ext cx="405111" cy="259045"/>
    <xdr:sp macro="" textlink="">
      <xdr:nvSpPr>
        <xdr:cNvPr id="90" name="n_4mainValue【道路】&#10;有形固定資産減価償却率">
          <a:extLst>
            <a:ext uri="{FF2B5EF4-FFF2-40B4-BE49-F238E27FC236}">
              <a16:creationId xmlns:a16="http://schemas.microsoft.com/office/drawing/2014/main" id="{88A8BF63-C991-42B2-88F3-AA01BBAE19ED}"/>
            </a:ext>
          </a:extLst>
        </xdr:cNvPr>
        <xdr:cNvSpPr txBox="1"/>
      </xdr:nvSpPr>
      <xdr:spPr>
        <a:xfrm>
          <a:off x="927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8F9B12E-94EA-49FF-8FB8-F2B67C87832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8637F86-77AA-41D6-9BD3-E97A571FB0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E5BB56-3011-40B3-A1B4-CD2C3EE0F13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EA3B5A0-B49A-4D1B-910B-2D8373158C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D3BD675-7D31-4D6C-A6C3-912EE08199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B0632AB-F2C6-493A-9834-DC608F7A70A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489BD4A-3080-4070-9CE2-2CC299C80C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CF37918-AFCC-4307-BCBD-60541FAAE3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0190E9C-1F8A-46C3-98A6-1E02E98DAC4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339D04B-3223-4F23-BF18-7A6A5B769B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BF0483-3DA8-495B-9CD3-4BB53D9DCB8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C6B30F4-CEDD-4DE0-9A59-D589E31BAC7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81532CC-D5F5-4435-B277-89011906CD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AD120C7-D35C-41AA-B735-5287AF8650A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3A85387-A7C7-4474-A9D7-0A478DA21A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1815BBB-0C3A-46F4-A790-68228A4A55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9C730F7-0DBE-4511-8832-E856E19F1CB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03E6A94-A409-4A51-925A-2E03D94E6C3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AD5F844-CD70-4085-8E76-5D703ABD19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CE69AC9-37C0-4DA4-B394-D5DDAFBD0B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1EA0531-6256-4620-829A-24B0272113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FD82B4A-FD7B-4A89-9646-8069E8A1A64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6F0CA4B-C83E-40EC-A7D5-B8786D204C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44C21043-74C4-42B1-AAC9-EDB1F0ED834A}"/>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7F14967A-67A8-4875-8D20-8D3D640DC986}"/>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2DAAA91D-23C7-4413-9064-39843B4BC939}"/>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4F4B5C5A-E4B3-4695-9525-696BD61B6613}"/>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93D81504-D784-4845-917E-10CD5CE2FC44}"/>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41B9F905-B0C7-45E6-A5A2-0A68945B9EF1}"/>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FA2D45CB-BA7D-4706-AE1D-098CC4B5F7A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42E9F87C-4ABB-466F-9A5D-9AEE9E7A6D64}"/>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AD9328CB-5359-4B7A-BB24-4B16E735E9B1}"/>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260C331C-41B4-4429-8E63-14845BCBF55C}"/>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E772E6F1-3169-4C4C-B103-8922500D405C}"/>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A6031A5-624A-425A-8A85-C7207469ADD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C676942-4818-46A3-9262-B6DB0F2293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8AC3ED6-0278-4705-8922-2343466334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C0198E7-E5E2-46AA-BE63-C7DD3315D4B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34CBAE5-ADDB-4159-8DBD-6C5AF8A18F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158293</xdr:rowOff>
    </xdr:from>
    <xdr:to>
      <xdr:col>55</xdr:col>
      <xdr:colOff>50800</xdr:colOff>
      <xdr:row>39</xdr:row>
      <xdr:rowOff>88443</xdr:rowOff>
    </xdr:to>
    <xdr:sp macro="" textlink="">
      <xdr:nvSpPr>
        <xdr:cNvPr id="130" name="楕円 129">
          <a:extLst>
            <a:ext uri="{FF2B5EF4-FFF2-40B4-BE49-F238E27FC236}">
              <a16:creationId xmlns:a16="http://schemas.microsoft.com/office/drawing/2014/main" id="{746ED297-09F5-4C03-A4D3-069C1F485F62}"/>
            </a:ext>
          </a:extLst>
        </xdr:cNvPr>
        <xdr:cNvSpPr/>
      </xdr:nvSpPr>
      <xdr:spPr>
        <a:xfrm>
          <a:off x="10426700" y="66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136720</xdr:rowOff>
    </xdr:from>
    <xdr:ext cx="534377" cy="259045"/>
    <xdr:sp macro="" textlink="">
      <xdr:nvSpPr>
        <xdr:cNvPr id="131" name="【道路】&#10;一人当たり延長該当値テキスト">
          <a:extLst>
            <a:ext uri="{FF2B5EF4-FFF2-40B4-BE49-F238E27FC236}">
              <a16:creationId xmlns:a16="http://schemas.microsoft.com/office/drawing/2014/main" id="{0F3D61C0-587A-46BE-ADFB-E928F90D2EA7}"/>
            </a:ext>
          </a:extLst>
        </xdr:cNvPr>
        <xdr:cNvSpPr txBox="1"/>
      </xdr:nvSpPr>
      <xdr:spPr>
        <a:xfrm>
          <a:off x="10515600" y="66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167208</xdr:rowOff>
    </xdr:from>
    <xdr:to>
      <xdr:col>50</xdr:col>
      <xdr:colOff>165100</xdr:colOff>
      <xdr:row>39</xdr:row>
      <xdr:rowOff>97358</xdr:rowOff>
    </xdr:to>
    <xdr:sp macro="" textlink="">
      <xdr:nvSpPr>
        <xdr:cNvPr id="132" name="楕円 131">
          <a:extLst>
            <a:ext uri="{FF2B5EF4-FFF2-40B4-BE49-F238E27FC236}">
              <a16:creationId xmlns:a16="http://schemas.microsoft.com/office/drawing/2014/main" id="{EE0BC7F2-53ED-4C44-8464-3814D8FF4EE7}"/>
            </a:ext>
          </a:extLst>
        </xdr:cNvPr>
        <xdr:cNvSpPr/>
      </xdr:nvSpPr>
      <xdr:spPr>
        <a:xfrm>
          <a:off x="9588500" y="668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37643</xdr:rowOff>
    </xdr:from>
    <xdr:to>
      <xdr:col>55</xdr:col>
      <xdr:colOff>0</xdr:colOff>
      <xdr:row>39</xdr:row>
      <xdr:rowOff>46558</xdr:rowOff>
    </xdr:to>
    <xdr:cxnSp macro="">
      <xdr:nvCxnSpPr>
        <xdr:cNvPr id="133" name="直線コネクタ 132">
          <a:extLst>
            <a:ext uri="{FF2B5EF4-FFF2-40B4-BE49-F238E27FC236}">
              <a16:creationId xmlns:a16="http://schemas.microsoft.com/office/drawing/2014/main" id="{A3C9CE11-0E96-4781-A787-EB3737069F9E}"/>
            </a:ext>
          </a:extLst>
        </xdr:cNvPr>
        <xdr:cNvCxnSpPr/>
      </xdr:nvCxnSpPr>
      <xdr:spPr>
        <a:xfrm flipV="1">
          <a:off x="9639300" y="6724193"/>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2807</xdr:rowOff>
    </xdr:from>
    <xdr:to>
      <xdr:col>46</xdr:col>
      <xdr:colOff>38100</xdr:colOff>
      <xdr:row>39</xdr:row>
      <xdr:rowOff>104407</xdr:rowOff>
    </xdr:to>
    <xdr:sp macro="" textlink="">
      <xdr:nvSpPr>
        <xdr:cNvPr id="134" name="楕円 133">
          <a:extLst>
            <a:ext uri="{FF2B5EF4-FFF2-40B4-BE49-F238E27FC236}">
              <a16:creationId xmlns:a16="http://schemas.microsoft.com/office/drawing/2014/main" id="{F7BD05C6-31CD-4299-B763-57C5081E6591}"/>
            </a:ext>
          </a:extLst>
        </xdr:cNvPr>
        <xdr:cNvSpPr/>
      </xdr:nvSpPr>
      <xdr:spPr>
        <a:xfrm>
          <a:off x="8699500" y="66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46558</xdr:rowOff>
    </xdr:from>
    <xdr:to>
      <xdr:col>50</xdr:col>
      <xdr:colOff>114300</xdr:colOff>
      <xdr:row>39</xdr:row>
      <xdr:rowOff>53607</xdr:rowOff>
    </xdr:to>
    <xdr:cxnSp macro="">
      <xdr:nvCxnSpPr>
        <xdr:cNvPr id="135" name="直線コネクタ 134">
          <a:extLst>
            <a:ext uri="{FF2B5EF4-FFF2-40B4-BE49-F238E27FC236}">
              <a16:creationId xmlns:a16="http://schemas.microsoft.com/office/drawing/2014/main" id="{3D691AAE-3C96-48F8-B39F-D8A09A1278AD}"/>
            </a:ext>
          </a:extLst>
        </xdr:cNvPr>
        <xdr:cNvCxnSpPr/>
      </xdr:nvCxnSpPr>
      <xdr:spPr>
        <a:xfrm flipV="1">
          <a:off x="8750300" y="6733108"/>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12370</xdr:rowOff>
    </xdr:from>
    <xdr:to>
      <xdr:col>41</xdr:col>
      <xdr:colOff>101600</xdr:colOff>
      <xdr:row>39</xdr:row>
      <xdr:rowOff>113970</xdr:rowOff>
    </xdr:to>
    <xdr:sp macro="" textlink="">
      <xdr:nvSpPr>
        <xdr:cNvPr id="136" name="楕円 135">
          <a:extLst>
            <a:ext uri="{FF2B5EF4-FFF2-40B4-BE49-F238E27FC236}">
              <a16:creationId xmlns:a16="http://schemas.microsoft.com/office/drawing/2014/main" id="{D53B7F4C-BEAC-4DCC-9093-E87FB10C4157}"/>
            </a:ext>
          </a:extLst>
        </xdr:cNvPr>
        <xdr:cNvSpPr/>
      </xdr:nvSpPr>
      <xdr:spPr>
        <a:xfrm>
          <a:off x="7810500" y="66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53607</xdr:rowOff>
    </xdr:from>
    <xdr:to>
      <xdr:col>45</xdr:col>
      <xdr:colOff>177800</xdr:colOff>
      <xdr:row>39</xdr:row>
      <xdr:rowOff>63170</xdr:rowOff>
    </xdr:to>
    <xdr:cxnSp macro="">
      <xdr:nvCxnSpPr>
        <xdr:cNvPr id="137" name="直線コネクタ 136">
          <a:extLst>
            <a:ext uri="{FF2B5EF4-FFF2-40B4-BE49-F238E27FC236}">
              <a16:creationId xmlns:a16="http://schemas.microsoft.com/office/drawing/2014/main" id="{8705F479-FB9D-4C03-A26E-D71DBAA03461}"/>
            </a:ext>
          </a:extLst>
        </xdr:cNvPr>
        <xdr:cNvCxnSpPr/>
      </xdr:nvCxnSpPr>
      <xdr:spPr>
        <a:xfrm flipV="1">
          <a:off x="7861300" y="674015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19418</xdr:rowOff>
    </xdr:from>
    <xdr:to>
      <xdr:col>36</xdr:col>
      <xdr:colOff>165100</xdr:colOff>
      <xdr:row>39</xdr:row>
      <xdr:rowOff>121018</xdr:rowOff>
    </xdr:to>
    <xdr:sp macro="" textlink="">
      <xdr:nvSpPr>
        <xdr:cNvPr id="138" name="楕円 137">
          <a:extLst>
            <a:ext uri="{FF2B5EF4-FFF2-40B4-BE49-F238E27FC236}">
              <a16:creationId xmlns:a16="http://schemas.microsoft.com/office/drawing/2014/main" id="{7808FAA6-0F35-49B0-AA2C-9D00B603B040}"/>
            </a:ext>
          </a:extLst>
        </xdr:cNvPr>
        <xdr:cNvSpPr/>
      </xdr:nvSpPr>
      <xdr:spPr>
        <a:xfrm>
          <a:off x="6921500" y="67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63170</xdr:rowOff>
    </xdr:from>
    <xdr:to>
      <xdr:col>41</xdr:col>
      <xdr:colOff>50800</xdr:colOff>
      <xdr:row>39</xdr:row>
      <xdr:rowOff>70218</xdr:rowOff>
    </xdr:to>
    <xdr:cxnSp macro="">
      <xdr:nvCxnSpPr>
        <xdr:cNvPr id="139" name="直線コネクタ 138">
          <a:extLst>
            <a:ext uri="{FF2B5EF4-FFF2-40B4-BE49-F238E27FC236}">
              <a16:creationId xmlns:a16="http://schemas.microsoft.com/office/drawing/2014/main" id="{8AE13F90-2323-446B-9D6C-27AC88F504A1}"/>
            </a:ext>
          </a:extLst>
        </xdr:cNvPr>
        <xdr:cNvCxnSpPr/>
      </xdr:nvCxnSpPr>
      <xdr:spPr>
        <a:xfrm flipV="1">
          <a:off x="6972300" y="674972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a:extLst>
            <a:ext uri="{FF2B5EF4-FFF2-40B4-BE49-F238E27FC236}">
              <a16:creationId xmlns:a16="http://schemas.microsoft.com/office/drawing/2014/main" id="{B86A239C-1898-4C56-88D0-CD2F6E4E7F4A}"/>
            </a:ext>
          </a:extLst>
        </xdr:cNvPr>
        <xdr:cNvSpPr txBox="1"/>
      </xdr:nvSpPr>
      <xdr:spPr>
        <a:xfrm>
          <a:off x="93594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a:extLst>
            <a:ext uri="{FF2B5EF4-FFF2-40B4-BE49-F238E27FC236}">
              <a16:creationId xmlns:a16="http://schemas.microsoft.com/office/drawing/2014/main" id="{A0891A19-7CF5-43E7-AD02-0A4476BA449A}"/>
            </a:ext>
          </a:extLst>
        </xdr:cNvPr>
        <xdr:cNvSpPr txBox="1"/>
      </xdr:nvSpPr>
      <xdr:spPr>
        <a:xfrm>
          <a:off x="8483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a:extLst>
            <a:ext uri="{FF2B5EF4-FFF2-40B4-BE49-F238E27FC236}">
              <a16:creationId xmlns:a16="http://schemas.microsoft.com/office/drawing/2014/main" id="{EE4BED60-9E19-4CB3-8201-A5B5F37D18BA}"/>
            </a:ext>
          </a:extLst>
        </xdr:cNvPr>
        <xdr:cNvSpPr txBox="1"/>
      </xdr:nvSpPr>
      <xdr:spPr>
        <a:xfrm>
          <a:off x="7594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a:extLst>
            <a:ext uri="{FF2B5EF4-FFF2-40B4-BE49-F238E27FC236}">
              <a16:creationId xmlns:a16="http://schemas.microsoft.com/office/drawing/2014/main" id="{A64A650F-93B6-40A5-8731-6E5184B5FED1}"/>
            </a:ext>
          </a:extLst>
        </xdr:cNvPr>
        <xdr:cNvSpPr txBox="1"/>
      </xdr:nvSpPr>
      <xdr:spPr>
        <a:xfrm>
          <a:off x="6705111" y="64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88485</xdr:rowOff>
    </xdr:from>
    <xdr:ext cx="534377" cy="259045"/>
    <xdr:sp macro="" textlink="">
      <xdr:nvSpPr>
        <xdr:cNvPr id="144" name="n_1mainValue【道路】&#10;一人当たり延長">
          <a:extLst>
            <a:ext uri="{FF2B5EF4-FFF2-40B4-BE49-F238E27FC236}">
              <a16:creationId xmlns:a16="http://schemas.microsoft.com/office/drawing/2014/main" id="{D2D394FB-4157-416A-9F69-8B5485C8F4B5}"/>
            </a:ext>
          </a:extLst>
        </xdr:cNvPr>
        <xdr:cNvSpPr txBox="1"/>
      </xdr:nvSpPr>
      <xdr:spPr>
        <a:xfrm>
          <a:off x="9359411" y="677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95534</xdr:rowOff>
    </xdr:from>
    <xdr:ext cx="534377" cy="259045"/>
    <xdr:sp macro="" textlink="">
      <xdr:nvSpPr>
        <xdr:cNvPr id="145" name="n_2mainValue【道路】&#10;一人当たり延長">
          <a:extLst>
            <a:ext uri="{FF2B5EF4-FFF2-40B4-BE49-F238E27FC236}">
              <a16:creationId xmlns:a16="http://schemas.microsoft.com/office/drawing/2014/main" id="{8A1910BE-C236-477B-B249-4550372A2568}"/>
            </a:ext>
          </a:extLst>
        </xdr:cNvPr>
        <xdr:cNvSpPr txBox="1"/>
      </xdr:nvSpPr>
      <xdr:spPr>
        <a:xfrm>
          <a:off x="8483111" y="67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105097</xdr:rowOff>
    </xdr:from>
    <xdr:ext cx="534377" cy="259045"/>
    <xdr:sp macro="" textlink="">
      <xdr:nvSpPr>
        <xdr:cNvPr id="146" name="n_3mainValue【道路】&#10;一人当たり延長">
          <a:extLst>
            <a:ext uri="{FF2B5EF4-FFF2-40B4-BE49-F238E27FC236}">
              <a16:creationId xmlns:a16="http://schemas.microsoft.com/office/drawing/2014/main" id="{3DCB1418-7BC1-4650-8C91-A572F886D16A}"/>
            </a:ext>
          </a:extLst>
        </xdr:cNvPr>
        <xdr:cNvSpPr txBox="1"/>
      </xdr:nvSpPr>
      <xdr:spPr>
        <a:xfrm>
          <a:off x="7594111" y="679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112145</xdr:rowOff>
    </xdr:from>
    <xdr:ext cx="534377" cy="259045"/>
    <xdr:sp macro="" textlink="">
      <xdr:nvSpPr>
        <xdr:cNvPr id="147" name="n_4mainValue【道路】&#10;一人当たり延長">
          <a:extLst>
            <a:ext uri="{FF2B5EF4-FFF2-40B4-BE49-F238E27FC236}">
              <a16:creationId xmlns:a16="http://schemas.microsoft.com/office/drawing/2014/main" id="{E493015C-F303-4F43-9D29-91A8C988F1A0}"/>
            </a:ext>
          </a:extLst>
        </xdr:cNvPr>
        <xdr:cNvSpPr txBox="1"/>
      </xdr:nvSpPr>
      <xdr:spPr>
        <a:xfrm>
          <a:off x="6705111" y="679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C9C93BB-E552-4D6C-861B-9E4840DC91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014A6A1-4C23-499A-8533-310A054774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F6137E7-8CDE-4AE5-819C-266E9CE633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E54053D-C57D-4DE7-B35B-1E90E593FA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6B04E0F-3E19-4F65-A1ED-2F5304F993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8E82036-3E74-488B-BEDC-12C04F3EFD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9D52725-2A7C-41BF-A619-DA3636248C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5E1E4BB-661D-47D9-9A26-57B52BC2A3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B129919-A04D-42CF-A064-CE2C7E197D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79E2163-F439-4DC1-A5B7-B7315DEF19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8832EFC-1F84-465E-8020-67214C931DA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8368018-5B0F-40DE-AF2C-17B13C13430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689C97-7B8B-4519-8138-56F30CC328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35CFB02-B271-4091-A766-D930ED8DA83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F2EA83B-138D-4A78-BF31-B0F5B056753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56123DA-49A5-4356-9F4F-F77DA450700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0258C98-87F2-4229-ACCF-A30366C86D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178AEC51-5AF5-4098-BA6D-AEF9B2F2A3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E46FF12-D49B-4156-9E7C-E16619EF4E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A5585F60-0484-484F-8171-E8CCED0A3E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CE9A960-53E6-4046-81E6-1818D25E55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7C9D5E6-FE49-410E-9B23-806A85972A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615E7AB-7F68-4433-96BB-E030B09070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B46CF4B-450A-4BA8-AF61-3E019A5F68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BBDD62E-1612-4753-B276-A9E5080F39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6FD954CD-290F-4E40-8EFF-EAA09835C26E}"/>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AB5CF4F-4A86-4CEF-B121-39EAE7BF078F}"/>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7A40309B-7060-4509-825E-DC9F3DB73091}"/>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094FE4E-957C-49E2-B60E-AD3653CFB553}"/>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11FBD649-377E-4AF3-94F6-698E1DD6311F}"/>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C368232F-F489-43A5-8267-BD07900FFCE3}"/>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5F899D99-D842-4745-864C-8B2F205BA01A}"/>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C11E5E16-26CC-4742-AAE3-B9BF98368D1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1934758D-7AA9-4998-B084-CDB4AD9E4A2E}"/>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CAC76144-679C-4F8A-BAAA-4247B40412C2}"/>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16A36092-D60F-4846-A93C-C1CE770376A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1817B65-E3B0-4AD2-9FDE-673EA8C173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492C32-B7A1-4889-92C3-5AFDF68AEE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7553CE-5F2B-451C-90AD-0108615DDEE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C10B4F4-8BD6-4E09-868A-0C944F8F8E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86DBA59-FFBD-4902-A7B2-6F8E081F93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9" name="楕円 188">
          <a:extLst>
            <a:ext uri="{FF2B5EF4-FFF2-40B4-BE49-F238E27FC236}">
              <a16:creationId xmlns:a16="http://schemas.microsoft.com/office/drawing/2014/main" id="{F4E8983B-C709-4801-8076-F4051ABD24A7}"/>
            </a:ext>
          </a:extLst>
        </xdr:cNvPr>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05AE3C6-50C4-4E4E-98B2-4DE8F118D509}"/>
            </a:ext>
          </a:extLst>
        </xdr:cNvPr>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112485</xdr:rowOff>
    </xdr:from>
    <xdr:to>
      <xdr:col>20</xdr:col>
      <xdr:colOff>38100</xdr:colOff>
      <xdr:row>61</xdr:row>
      <xdr:rowOff>42635</xdr:rowOff>
    </xdr:to>
    <xdr:sp macro="" textlink="">
      <xdr:nvSpPr>
        <xdr:cNvPr id="191" name="楕円 190">
          <a:extLst>
            <a:ext uri="{FF2B5EF4-FFF2-40B4-BE49-F238E27FC236}">
              <a16:creationId xmlns:a16="http://schemas.microsoft.com/office/drawing/2014/main" id="{3E836B40-0621-46AF-AB28-CDF169FD25F4}"/>
            </a:ext>
          </a:extLst>
        </xdr:cNvPr>
        <xdr:cNvSpPr/>
      </xdr:nvSpPr>
      <xdr:spPr>
        <a:xfrm>
          <a:off x="3746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163285</xdr:rowOff>
    </xdr:from>
    <xdr:to>
      <xdr:col>24</xdr:col>
      <xdr:colOff>63500</xdr:colOff>
      <xdr:row>61</xdr:row>
      <xdr:rowOff>9797</xdr:rowOff>
    </xdr:to>
    <xdr:cxnSp macro="">
      <xdr:nvCxnSpPr>
        <xdr:cNvPr id="192" name="直線コネクタ 191">
          <a:extLst>
            <a:ext uri="{FF2B5EF4-FFF2-40B4-BE49-F238E27FC236}">
              <a16:creationId xmlns:a16="http://schemas.microsoft.com/office/drawing/2014/main" id="{EBB0CE33-9481-456D-BCEF-AD530CF6F7BE}"/>
            </a:ext>
          </a:extLst>
        </xdr:cNvPr>
        <xdr:cNvCxnSpPr/>
      </xdr:nvCxnSpPr>
      <xdr:spPr>
        <a:xfrm>
          <a:off x="3797300" y="1045028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93" name="楕円 192">
          <a:extLst>
            <a:ext uri="{FF2B5EF4-FFF2-40B4-BE49-F238E27FC236}">
              <a16:creationId xmlns:a16="http://schemas.microsoft.com/office/drawing/2014/main" id="{D6EB3F58-75E4-4A58-8D29-390F52E5FB3A}"/>
            </a:ext>
          </a:extLst>
        </xdr:cNvPr>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60</xdr:row>
      <xdr:rowOff>163285</xdr:rowOff>
    </xdr:to>
    <xdr:cxnSp macro="">
      <xdr:nvCxnSpPr>
        <xdr:cNvPr id="194" name="直線コネクタ 193">
          <a:extLst>
            <a:ext uri="{FF2B5EF4-FFF2-40B4-BE49-F238E27FC236}">
              <a16:creationId xmlns:a16="http://schemas.microsoft.com/office/drawing/2014/main" id="{5AFE8BBF-926E-469B-A79D-73BD4CB131B6}"/>
            </a:ext>
          </a:extLst>
        </xdr:cNvPr>
        <xdr:cNvCxnSpPr/>
      </xdr:nvCxnSpPr>
      <xdr:spPr>
        <a:xfrm>
          <a:off x="2908300" y="104306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5" name="楕円 194">
          <a:extLst>
            <a:ext uri="{FF2B5EF4-FFF2-40B4-BE49-F238E27FC236}">
              <a16:creationId xmlns:a16="http://schemas.microsoft.com/office/drawing/2014/main" id="{015F26F0-F9FE-4B44-A382-0806B2F8CE94}"/>
            </a:ext>
          </a:extLst>
        </xdr:cNvPr>
        <xdr:cNvSpPr/>
      </xdr:nvSpPr>
      <xdr:spPr>
        <a:xfrm>
          <a:off x="1968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60</xdr:row>
      <xdr:rowOff>150223</xdr:rowOff>
    </xdr:to>
    <xdr:cxnSp macro="">
      <xdr:nvCxnSpPr>
        <xdr:cNvPr id="196" name="直線コネクタ 195">
          <a:extLst>
            <a:ext uri="{FF2B5EF4-FFF2-40B4-BE49-F238E27FC236}">
              <a16:creationId xmlns:a16="http://schemas.microsoft.com/office/drawing/2014/main" id="{E72D2B26-38DF-4942-9A59-534A96EDD2E3}"/>
            </a:ext>
          </a:extLst>
        </xdr:cNvPr>
        <xdr:cNvCxnSpPr/>
      </xdr:nvCxnSpPr>
      <xdr:spPr>
        <a:xfrm flipV="1">
          <a:off x="2019300" y="104306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7" name="楕円 196">
          <a:extLst>
            <a:ext uri="{FF2B5EF4-FFF2-40B4-BE49-F238E27FC236}">
              <a16:creationId xmlns:a16="http://schemas.microsoft.com/office/drawing/2014/main" id="{9330A2DD-0291-4285-AA90-DDAAFB9B92BB}"/>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150223</xdr:rowOff>
    </xdr:to>
    <xdr:cxnSp macro="">
      <xdr:nvCxnSpPr>
        <xdr:cNvPr id="198" name="直線コネクタ 197">
          <a:extLst>
            <a:ext uri="{FF2B5EF4-FFF2-40B4-BE49-F238E27FC236}">
              <a16:creationId xmlns:a16="http://schemas.microsoft.com/office/drawing/2014/main" id="{ED65AA85-1CDD-4592-8B60-D44872C3F254}"/>
            </a:ext>
          </a:extLst>
        </xdr:cNvPr>
        <xdr:cNvCxnSpPr/>
      </xdr:nvCxnSpPr>
      <xdr:spPr>
        <a:xfrm>
          <a:off x="1130300" y="104143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9069086-5EFC-4291-AFF6-8BF7C0B97355}"/>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A9B558A-3E1E-42CF-B7D9-89B34B4A6D8B}"/>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8169649-57BC-4B71-9D71-E063889B0C28}"/>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673B8B6-72EF-4D8B-BC96-C4FD4974A8EE}"/>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59162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F09EE3F-6EAD-4B7F-B183-16C46CB558EC}"/>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4FB931E-3667-423A-93E4-F1F347B9BCE2}"/>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1383CA8-5061-495E-985B-58A74302763C}"/>
            </a:ext>
          </a:extLst>
        </xdr:cNvPr>
        <xdr:cNvSpPr txBox="1"/>
      </xdr:nvSpPr>
      <xdr:spPr>
        <a:xfrm>
          <a:off x="1816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169290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E95091B-C0D4-4756-B8D1-7D1A0A5DDCC3}"/>
            </a:ext>
          </a:extLst>
        </xdr:cNvPr>
        <xdr:cNvSpPr txBox="1"/>
      </xdr:nvSpPr>
      <xdr:spPr>
        <a:xfrm>
          <a:off x="927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4535EA5-1FE5-416E-8790-6D74AFD123A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315586B-D683-4227-99FA-EC04D8DF5F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1BB6A5B-3EA2-442D-BC05-1AD7B43024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AC757F5-3ACB-4EFC-9956-4A22BCCE4AA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1899715-A3ED-4D8C-9401-D5B295146F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2138F4B-E8C9-4775-AE3E-8C0A11DEDF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885035D-A84E-4EB8-96E4-62DCC4C1834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A4F306E-F015-4BFB-B06D-D68D4E34FB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251710D-21BB-4025-8F0C-7167EFB4691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3405AEC-1F9C-4FD1-A91C-4C64D21C107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47CE7B02-4EEF-4A8B-8B02-A6A7ABBD4D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9D395CD-CB7F-4FD5-B71F-13A53AC29B5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588F876-1CE7-41F5-95BB-0253FEFDF1D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1EA24AF5-D72D-406D-8EE4-3C1B58377DC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48AF024-5A5A-409A-BDA8-DC9C5732DD4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F541AA6-2AC3-4B3E-98AE-853D6C74F92A}"/>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96695328-CBB6-4206-916B-85BC3B1BD1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CDA25D75-3309-4A14-834F-FDE221BE0F1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3D133BD-342B-479E-A3A7-1BACB713182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1D0BA364-5400-4D92-BAE9-064A31F42B7A}"/>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7AB98D9F-CCA2-4FCF-9307-33649B3C82B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E6AF6EBE-F308-4C44-80FC-FA47A1BA074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70288300-86C9-4EF7-8875-884399CD12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EE9DC1C8-3C0E-47E8-89CF-3101CD52707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FAF00718-D79F-4C8E-921F-8AFCA68FAE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B20F7821-2F09-467A-B483-D34E22549FCB}"/>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69280394-4964-4DC7-9683-EB192DCC2B9C}"/>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3627ADB7-086D-424A-8066-FFA73003F7B9}"/>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654CEBE-02C4-4E9F-BD49-291F2CC388D4}"/>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2B4F1A17-0B72-4356-AEF5-7D89ECD01B52}"/>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9EA77BD-25A9-4084-B38F-82174853238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3CB712BF-D2A6-49A0-B729-BB893779EDCE}"/>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BBD76A41-5169-4CB9-95E0-BE19DB974335}"/>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9E679165-6FC0-4FBE-A136-50A0FF3D59C7}"/>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D88D0C43-B19F-4536-AFAD-F7BF4DB38A7C}"/>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AEFCBE92-656D-4720-867A-F1B6956AD150}"/>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D4345D1-E6AD-4F85-97B4-B697161422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EC0F29-9C50-4D17-81F6-67F0853994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9876887-400C-4836-A0B4-97F3AC4F82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D00B3E5-E66D-4724-A11D-AD2AFB9B13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972F4F7-6EDE-4A45-B260-D8BE9774DF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124693</xdr:rowOff>
    </xdr:from>
    <xdr:to>
      <xdr:col>55</xdr:col>
      <xdr:colOff>50800</xdr:colOff>
      <xdr:row>62</xdr:row>
      <xdr:rowOff>54843</xdr:rowOff>
    </xdr:to>
    <xdr:sp macro="" textlink="">
      <xdr:nvSpPr>
        <xdr:cNvPr id="248" name="楕円 247">
          <a:extLst>
            <a:ext uri="{FF2B5EF4-FFF2-40B4-BE49-F238E27FC236}">
              <a16:creationId xmlns:a16="http://schemas.microsoft.com/office/drawing/2014/main" id="{B42A434C-F6F5-45CD-BCC5-BD0B6EC1F04C}"/>
            </a:ext>
          </a:extLst>
        </xdr:cNvPr>
        <xdr:cNvSpPr/>
      </xdr:nvSpPr>
      <xdr:spPr>
        <a:xfrm>
          <a:off x="10426700" y="105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147570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F8E44CD7-EF39-4499-A8FC-D04CF5553D40}"/>
            </a:ext>
          </a:extLst>
        </xdr:cNvPr>
        <xdr:cNvSpPr txBox="1"/>
      </xdr:nvSpPr>
      <xdr:spPr>
        <a:xfrm>
          <a:off x="10515600" y="1043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135581</xdr:rowOff>
    </xdr:from>
    <xdr:to>
      <xdr:col>50</xdr:col>
      <xdr:colOff>165100</xdr:colOff>
      <xdr:row>62</xdr:row>
      <xdr:rowOff>65731</xdr:rowOff>
    </xdr:to>
    <xdr:sp macro="" textlink="">
      <xdr:nvSpPr>
        <xdr:cNvPr id="250" name="楕円 249">
          <a:extLst>
            <a:ext uri="{FF2B5EF4-FFF2-40B4-BE49-F238E27FC236}">
              <a16:creationId xmlns:a16="http://schemas.microsoft.com/office/drawing/2014/main" id="{BFC50DB5-3D14-445D-8F90-5B0A3B6B3A4F}"/>
            </a:ext>
          </a:extLst>
        </xdr:cNvPr>
        <xdr:cNvSpPr/>
      </xdr:nvSpPr>
      <xdr:spPr>
        <a:xfrm>
          <a:off x="9588500" y="105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4043</xdr:rowOff>
    </xdr:from>
    <xdr:to>
      <xdr:col>55</xdr:col>
      <xdr:colOff>0</xdr:colOff>
      <xdr:row>62</xdr:row>
      <xdr:rowOff>14931</xdr:rowOff>
    </xdr:to>
    <xdr:cxnSp macro="">
      <xdr:nvCxnSpPr>
        <xdr:cNvPr id="251" name="直線コネクタ 250">
          <a:extLst>
            <a:ext uri="{FF2B5EF4-FFF2-40B4-BE49-F238E27FC236}">
              <a16:creationId xmlns:a16="http://schemas.microsoft.com/office/drawing/2014/main" id="{6047DC9C-3D32-41D0-A402-84835B776D1B}"/>
            </a:ext>
          </a:extLst>
        </xdr:cNvPr>
        <xdr:cNvCxnSpPr/>
      </xdr:nvCxnSpPr>
      <xdr:spPr>
        <a:xfrm flipV="1">
          <a:off x="9639300" y="10633943"/>
          <a:ext cx="838200" cy="1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144341</xdr:rowOff>
    </xdr:from>
    <xdr:to>
      <xdr:col>46</xdr:col>
      <xdr:colOff>38100</xdr:colOff>
      <xdr:row>62</xdr:row>
      <xdr:rowOff>74491</xdr:rowOff>
    </xdr:to>
    <xdr:sp macro="" textlink="">
      <xdr:nvSpPr>
        <xdr:cNvPr id="252" name="楕円 251">
          <a:extLst>
            <a:ext uri="{FF2B5EF4-FFF2-40B4-BE49-F238E27FC236}">
              <a16:creationId xmlns:a16="http://schemas.microsoft.com/office/drawing/2014/main" id="{3DAE8FEA-1998-4884-B5FA-8F2160AA8D82}"/>
            </a:ext>
          </a:extLst>
        </xdr:cNvPr>
        <xdr:cNvSpPr/>
      </xdr:nvSpPr>
      <xdr:spPr>
        <a:xfrm>
          <a:off x="8699500" y="10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14931</xdr:rowOff>
    </xdr:from>
    <xdr:to>
      <xdr:col>50</xdr:col>
      <xdr:colOff>114300</xdr:colOff>
      <xdr:row>62</xdr:row>
      <xdr:rowOff>23691</xdr:rowOff>
    </xdr:to>
    <xdr:cxnSp macro="">
      <xdr:nvCxnSpPr>
        <xdr:cNvPr id="253" name="直線コネクタ 252">
          <a:extLst>
            <a:ext uri="{FF2B5EF4-FFF2-40B4-BE49-F238E27FC236}">
              <a16:creationId xmlns:a16="http://schemas.microsoft.com/office/drawing/2014/main" id="{8C31CCFA-3466-43EF-937E-47C1012D44AA}"/>
            </a:ext>
          </a:extLst>
        </xdr:cNvPr>
        <xdr:cNvCxnSpPr/>
      </xdr:nvCxnSpPr>
      <xdr:spPr>
        <a:xfrm flipV="1">
          <a:off x="8750300" y="10644831"/>
          <a:ext cx="889000" cy="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165000</xdr:rowOff>
    </xdr:from>
    <xdr:to>
      <xdr:col>41</xdr:col>
      <xdr:colOff>101600</xdr:colOff>
      <xdr:row>62</xdr:row>
      <xdr:rowOff>95150</xdr:rowOff>
    </xdr:to>
    <xdr:sp macro="" textlink="">
      <xdr:nvSpPr>
        <xdr:cNvPr id="254" name="楕円 253">
          <a:extLst>
            <a:ext uri="{FF2B5EF4-FFF2-40B4-BE49-F238E27FC236}">
              <a16:creationId xmlns:a16="http://schemas.microsoft.com/office/drawing/2014/main" id="{88DE7241-3569-4EE1-B2EB-C24E63844945}"/>
            </a:ext>
          </a:extLst>
        </xdr:cNvPr>
        <xdr:cNvSpPr/>
      </xdr:nvSpPr>
      <xdr:spPr>
        <a:xfrm>
          <a:off x="7810500" y="106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23691</xdr:rowOff>
    </xdr:from>
    <xdr:to>
      <xdr:col>45</xdr:col>
      <xdr:colOff>177800</xdr:colOff>
      <xdr:row>62</xdr:row>
      <xdr:rowOff>44350</xdr:rowOff>
    </xdr:to>
    <xdr:cxnSp macro="">
      <xdr:nvCxnSpPr>
        <xdr:cNvPr id="255" name="直線コネクタ 254">
          <a:extLst>
            <a:ext uri="{FF2B5EF4-FFF2-40B4-BE49-F238E27FC236}">
              <a16:creationId xmlns:a16="http://schemas.microsoft.com/office/drawing/2014/main" id="{FB8BEC91-D931-43FA-9050-337E788BC7AD}"/>
            </a:ext>
          </a:extLst>
        </xdr:cNvPr>
        <xdr:cNvCxnSpPr/>
      </xdr:nvCxnSpPr>
      <xdr:spPr>
        <a:xfrm flipV="1">
          <a:off x="7861300" y="10653591"/>
          <a:ext cx="889000" cy="2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326</xdr:rowOff>
    </xdr:from>
    <xdr:to>
      <xdr:col>36</xdr:col>
      <xdr:colOff>165100</xdr:colOff>
      <xdr:row>62</xdr:row>
      <xdr:rowOff>101926</xdr:rowOff>
    </xdr:to>
    <xdr:sp macro="" textlink="">
      <xdr:nvSpPr>
        <xdr:cNvPr id="256" name="楕円 255">
          <a:extLst>
            <a:ext uri="{FF2B5EF4-FFF2-40B4-BE49-F238E27FC236}">
              <a16:creationId xmlns:a16="http://schemas.microsoft.com/office/drawing/2014/main" id="{83704610-734F-46CB-808B-10732B88624B}"/>
            </a:ext>
          </a:extLst>
        </xdr:cNvPr>
        <xdr:cNvSpPr/>
      </xdr:nvSpPr>
      <xdr:spPr>
        <a:xfrm>
          <a:off x="6921500" y="106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44350</xdr:rowOff>
    </xdr:from>
    <xdr:to>
      <xdr:col>41</xdr:col>
      <xdr:colOff>50800</xdr:colOff>
      <xdr:row>62</xdr:row>
      <xdr:rowOff>51126</xdr:rowOff>
    </xdr:to>
    <xdr:cxnSp macro="">
      <xdr:nvCxnSpPr>
        <xdr:cNvPr id="257" name="直線コネクタ 256">
          <a:extLst>
            <a:ext uri="{FF2B5EF4-FFF2-40B4-BE49-F238E27FC236}">
              <a16:creationId xmlns:a16="http://schemas.microsoft.com/office/drawing/2014/main" id="{9324CD7F-AE45-443F-9BF7-9AB3F6582FBD}"/>
            </a:ext>
          </a:extLst>
        </xdr:cNvPr>
        <xdr:cNvCxnSpPr/>
      </xdr:nvCxnSpPr>
      <xdr:spPr>
        <a:xfrm flipV="1">
          <a:off x="6972300" y="10674250"/>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B27AC93-0029-4949-9554-2A10EC5E38EE}"/>
            </a:ext>
          </a:extLst>
        </xdr:cNvPr>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0332EDB-8FF5-4A82-AAE7-EAB1B06653C9}"/>
            </a:ext>
          </a:extLst>
        </xdr:cNvPr>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EC7FAAC8-FA6C-4356-99DA-6D3EF919B3F6}"/>
            </a:ext>
          </a:extLst>
        </xdr:cNvPr>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EAF53CF6-83AC-4653-814C-A55281270010}"/>
            </a:ext>
          </a:extLst>
        </xdr:cNvPr>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82258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DCDEDD9-3CE6-497B-B0E0-5C8B71439D3C}"/>
            </a:ext>
          </a:extLst>
        </xdr:cNvPr>
        <xdr:cNvSpPr txBox="1"/>
      </xdr:nvSpPr>
      <xdr:spPr>
        <a:xfrm>
          <a:off x="9327095" y="1036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91018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32947D07-FDF5-4808-A03D-FE341C6B7741}"/>
            </a:ext>
          </a:extLst>
        </xdr:cNvPr>
        <xdr:cNvSpPr txBox="1"/>
      </xdr:nvSpPr>
      <xdr:spPr>
        <a:xfrm>
          <a:off x="8450795" y="1037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111677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6EDD86D-C386-4405-817C-65CD5F94F180}"/>
            </a:ext>
          </a:extLst>
        </xdr:cNvPr>
        <xdr:cNvSpPr txBox="1"/>
      </xdr:nvSpPr>
      <xdr:spPr>
        <a:xfrm>
          <a:off x="7561795" y="1039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6E78DA3A-6E56-49B3-AB5A-A6A59286387A}"/>
            </a:ext>
          </a:extLst>
        </xdr:cNvPr>
        <xdr:cNvSpPr txBox="1"/>
      </xdr:nvSpPr>
      <xdr:spPr>
        <a:xfrm>
          <a:off x="6672795" y="1040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4111490-9B19-4AEB-B3A6-28E43A3861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0482D02-6C58-4D8C-88EB-645BCC69E2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33246BC-6D57-4BA9-91F8-303A250D80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45B49E0-8663-4CB2-9D42-ABA80D6E80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5FE512A-23E5-4B1E-A544-64D8CEC9795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13B94868-DEF9-468C-B4CB-2BF042052D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A5CDD878-6836-4465-9A0D-853E673946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FE3D4E28-4944-4816-BDD3-68021B0196B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BC63485-F442-4549-ABFF-5458AA80BF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199CA55-1027-4A6D-ABC0-479247F4C2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E5471DC-8DDE-4DF5-891C-8119179E913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7B8D92C-7E76-4DC0-BEAA-B97603E7C7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13C1A5C-D505-4F73-806A-91BD87B8DE2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49CEAB53-9082-4220-BD63-B6175CE57BC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0BB8B1A-BC98-4993-84B0-DA35C694102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10EBC8F-FD00-46DF-9E22-656F62116A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C8455A7A-6E77-4901-A1FC-E9AC098FF05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C2126170-3E30-46DB-813E-A5CCCC39C8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25D1952-C281-4031-AF3E-45F9EF1D48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0C3D93C-3ECC-45FA-BB10-A73AA41526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76BBD1B8-2A8D-48D0-B97A-A09CBD6F84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573ADAC0-3DFA-4EB5-83C0-D79EA8287D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6CBADD6-B42C-4B2B-B4D5-B8CB001F186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D11F21E-65D4-49C1-85D4-5484C43EBC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D19F2D21-35CF-4831-93A2-A9AADBEB98E2}"/>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3DD5550E-8823-4CEF-8FD1-EFB15C3DC9E1}"/>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CA8AD769-68D2-4D49-B29A-99FE8BEEAAAE}"/>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83B1D74-E31B-4EE2-9EBE-D386D3DF1CCA}"/>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C4A2CF8F-E501-4218-9AED-B1AC1C5D05D6}"/>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3AE05FF-DB83-4E16-8642-128453E03CE3}"/>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9FD5A64-CEB4-4F3F-ADAB-2F891557351C}"/>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9AA99C76-2FD6-4B54-820F-28BC2A347894}"/>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1E9FAF69-71B1-46E5-BF4B-2FC5B1DD067F}"/>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FD408678-1617-42B9-A6C0-81BF2DA64120}"/>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1D99555A-DCF8-4113-B793-63BAD6107B4B}"/>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BBF160C-5573-42F3-ACEE-B806E810CD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DC03C38-C96D-4633-847A-1F9B6D80A3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56FD898-EE65-4BA4-8433-EB40AEBC28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E827F60-0B4F-4ED7-B1CE-BC98A9DDB3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2B7568A-301F-418B-822A-32D0A803C7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306" name="楕円 305">
          <a:extLst>
            <a:ext uri="{FF2B5EF4-FFF2-40B4-BE49-F238E27FC236}">
              <a16:creationId xmlns:a16="http://schemas.microsoft.com/office/drawing/2014/main" id="{2FCF2772-056F-4322-A985-FAF7E72B40E2}"/>
            </a:ext>
          </a:extLst>
        </xdr:cNvPr>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27432E1-2D8D-41BB-8D2B-2DDA35F6908F}"/>
            </a:ext>
          </a:extLst>
        </xdr:cNvPr>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170180</xdr:rowOff>
    </xdr:from>
    <xdr:to>
      <xdr:col>20</xdr:col>
      <xdr:colOff>38100</xdr:colOff>
      <xdr:row>86</xdr:row>
      <xdr:rowOff>100330</xdr:rowOff>
    </xdr:to>
    <xdr:sp macro="" textlink="">
      <xdr:nvSpPr>
        <xdr:cNvPr id="308" name="楕円 307">
          <a:extLst>
            <a:ext uri="{FF2B5EF4-FFF2-40B4-BE49-F238E27FC236}">
              <a16:creationId xmlns:a16="http://schemas.microsoft.com/office/drawing/2014/main" id="{D9E4CA01-6CB7-4146-B6E8-A572AB64F785}"/>
            </a:ext>
          </a:extLst>
        </xdr:cNvPr>
        <xdr:cNvSpPr/>
      </xdr:nvSpPr>
      <xdr:spPr>
        <a:xfrm>
          <a:off x="3746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86</xdr:row>
      <xdr:rowOff>49530</xdr:rowOff>
    </xdr:to>
    <xdr:cxnSp macro="">
      <xdr:nvCxnSpPr>
        <xdr:cNvPr id="309" name="直線コネクタ 308">
          <a:extLst>
            <a:ext uri="{FF2B5EF4-FFF2-40B4-BE49-F238E27FC236}">
              <a16:creationId xmlns:a16="http://schemas.microsoft.com/office/drawing/2014/main" id="{A27F9B60-BE07-43FE-BD0C-0A3D6C6BC232}"/>
            </a:ext>
          </a:extLst>
        </xdr:cNvPr>
        <xdr:cNvCxnSpPr/>
      </xdr:nvCxnSpPr>
      <xdr:spPr>
        <a:xfrm flipV="1">
          <a:off x="3797300" y="14512289"/>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147320</xdr:rowOff>
    </xdr:from>
    <xdr:to>
      <xdr:col>15</xdr:col>
      <xdr:colOff>101600</xdr:colOff>
      <xdr:row>86</xdr:row>
      <xdr:rowOff>77470</xdr:rowOff>
    </xdr:to>
    <xdr:sp macro="" textlink="">
      <xdr:nvSpPr>
        <xdr:cNvPr id="310" name="楕円 309">
          <a:extLst>
            <a:ext uri="{FF2B5EF4-FFF2-40B4-BE49-F238E27FC236}">
              <a16:creationId xmlns:a16="http://schemas.microsoft.com/office/drawing/2014/main" id="{419E0A37-78F5-4226-BCC4-8F6C7E8022D1}"/>
            </a:ext>
          </a:extLst>
        </xdr:cNvPr>
        <xdr:cNvSpPr/>
      </xdr:nvSpPr>
      <xdr:spPr>
        <a:xfrm>
          <a:off x="2857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26670</xdr:rowOff>
    </xdr:from>
    <xdr:to>
      <xdr:col>19</xdr:col>
      <xdr:colOff>177800</xdr:colOff>
      <xdr:row>86</xdr:row>
      <xdr:rowOff>49530</xdr:rowOff>
    </xdr:to>
    <xdr:cxnSp macro="">
      <xdr:nvCxnSpPr>
        <xdr:cNvPr id="311" name="直線コネクタ 310">
          <a:extLst>
            <a:ext uri="{FF2B5EF4-FFF2-40B4-BE49-F238E27FC236}">
              <a16:creationId xmlns:a16="http://schemas.microsoft.com/office/drawing/2014/main" id="{6961B7A5-E285-45F4-93E2-B24E53728316}"/>
            </a:ext>
          </a:extLst>
        </xdr:cNvPr>
        <xdr:cNvCxnSpPr/>
      </xdr:nvCxnSpPr>
      <xdr:spPr>
        <a:xfrm>
          <a:off x="2908300" y="1477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124461</xdr:rowOff>
    </xdr:from>
    <xdr:to>
      <xdr:col>10</xdr:col>
      <xdr:colOff>165100</xdr:colOff>
      <xdr:row>86</xdr:row>
      <xdr:rowOff>54611</xdr:rowOff>
    </xdr:to>
    <xdr:sp macro="" textlink="">
      <xdr:nvSpPr>
        <xdr:cNvPr id="312" name="楕円 311">
          <a:extLst>
            <a:ext uri="{FF2B5EF4-FFF2-40B4-BE49-F238E27FC236}">
              <a16:creationId xmlns:a16="http://schemas.microsoft.com/office/drawing/2014/main" id="{D98FEE00-40E7-49C5-92F7-BC32798E86C3}"/>
            </a:ext>
          </a:extLst>
        </xdr:cNvPr>
        <xdr:cNvSpPr/>
      </xdr:nvSpPr>
      <xdr:spPr>
        <a:xfrm>
          <a:off x="196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3811</xdr:rowOff>
    </xdr:from>
    <xdr:to>
      <xdr:col>15</xdr:col>
      <xdr:colOff>50800</xdr:colOff>
      <xdr:row>86</xdr:row>
      <xdr:rowOff>26670</xdr:rowOff>
    </xdr:to>
    <xdr:cxnSp macro="">
      <xdr:nvCxnSpPr>
        <xdr:cNvPr id="313" name="直線コネクタ 312">
          <a:extLst>
            <a:ext uri="{FF2B5EF4-FFF2-40B4-BE49-F238E27FC236}">
              <a16:creationId xmlns:a16="http://schemas.microsoft.com/office/drawing/2014/main" id="{6FD4B96E-88E5-4334-A7BF-8C8701DF2FF3}"/>
            </a:ext>
          </a:extLst>
        </xdr:cNvPr>
        <xdr:cNvCxnSpPr/>
      </xdr:nvCxnSpPr>
      <xdr:spPr>
        <a:xfrm>
          <a:off x="2019300" y="147485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76836</xdr:rowOff>
    </xdr:from>
    <xdr:to>
      <xdr:col>6</xdr:col>
      <xdr:colOff>38100</xdr:colOff>
      <xdr:row>86</xdr:row>
      <xdr:rowOff>6986</xdr:rowOff>
    </xdr:to>
    <xdr:sp macro="" textlink="">
      <xdr:nvSpPr>
        <xdr:cNvPr id="314" name="楕円 313">
          <a:extLst>
            <a:ext uri="{FF2B5EF4-FFF2-40B4-BE49-F238E27FC236}">
              <a16:creationId xmlns:a16="http://schemas.microsoft.com/office/drawing/2014/main" id="{C91C78F2-B661-43AA-94DC-68A5F4623D71}"/>
            </a:ext>
          </a:extLst>
        </xdr:cNvPr>
        <xdr:cNvSpPr/>
      </xdr:nvSpPr>
      <xdr:spPr>
        <a:xfrm>
          <a:off x="1079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127636</xdr:rowOff>
    </xdr:from>
    <xdr:to>
      <xdr:col>10</xdr:col>
      <xdr:colOff>114300</xdr:colOff>
      <xdr:row>86</xdr:row>
      <xdr:rowOff>3811</xdr:rowOff>
    </xdr:to>
    <xdr:cxnSp macro="">
      <xdr:nvCxnSpPr>
        <xdr:cNvPr id="315" name="直線コネクタ 314">
          <a:extLst>
            <a:ext uri="{FF2B5EF4-FFF2-40B4-BE49-F238E27FC236}">
              <a16:creationId xmlns:a16="http://schemas.microsoft.com/office/drawing/2014/main" id="{CCD66A3B-CC6C-4A6E-A206-2350D407C150}"/>
            </a:ext>
          </a:extLst>
        </xdr:cNvPr>
        <xdr:cNvCxnSpPr/>
      </xdr:nvCxnSpPr>
      <xdr:spPr>
        <a:xfrm>
          <a:off x="1130300" y="147008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a:extLst>
            <a:ext uri="{FF2B5EF4-FFF2-40B4-BE49-F238E27FC236}">
              <a16:creationId xmlns:a16="http://schemas.microsoft.com/office/drawing/2014/main" id="{5B3BF4C8-97CB-4ABC-A61B-9DA740B0A9F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a:extLst>
            <a:ext uri="{FF2B5EF4-FFF2-40B4-BE49-F238E27FC236}">
              <a16:creationId xmlns:a16="http://schemas.microsoft.com/office/drawing/2014/main" id="{A82F79D3-864B-4901-87A7-ED422EB51D1E}"/>
            </a:ext>
          </a:extLst>
        </xdr:cNvPr>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a:extLst>
            <a:ext uri="{FF2B5EF4-FFF2-40B4-BE49-F238E27FC236}">
              <a16:creationId xmlns:a16="http://schemas.microsoft.com/office/drawing/2014/main" id="{7FEA343D-6B22-4BE6-9C2A-F2E5AC0B06D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a:extLst>
            <a:ext uri="{FF2B5EF4-FFF2-40B4-BE49-F238E27FC236}">
              <a16:creationId xmlns:a16="http://schemas.microsoft.com/office/drawing/2014/main" id="{09134104-6A1E-44B5-8D85-38363F38B057}"/>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91457</xdr:rowOff>
    </xdr:from>
    <xdr:ext cx="405111" cy="259045"/>
    <xdr:sp macro="" textlink="">
      <xdr:nvSpPr>
        <xdr:cNvPr id="320" name="n_1mainValue【公営住宅】&#10;有形固定資産減価償却率">
          <a:extLst>
            <a:ext uri="{FF2B5EF4-FFF2-40B4-BE49-F238E27FC236}">
              <a16:creationId xmlns:a16="http://schemas.microsoft.com/office/drawing/2014/main" id="{2DADACF6-459F-4CF5-9402-046F8CDF7827}"/>
            </a:ext>
          </a:extLst>
        </xdr:cNvPr>
        <xdr:cNvSpPr txBox="1"/>
      </xdr:nvSpPr>
      <xdr:spPr>
        <a:xfrm>
          <a:off x="35820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68597</xdr:rowOff>
    </xdr:from>
    <xdr:ext cx="405111" cy="259045"/>
    <xdr:sp macro="" textlink="">
      <xdr:nvSpPr>
        <xdr:cNvPr id="321" name="n_2mainValue【公営住宅】&#10;有形固定資産減価償却率">
          <a:extLst>
            <a:ext uri="{FF2B5EF4-FFF2-40B4-BE49-F238E27FC236}">
              <a16:creationId xmlns:a16="http://schemas.microsoft.com/office/drawing/2014/main" id="{3BF34D00-3BA9-4901-85BB-C22758C3A57E}"/>
            </a:ext>
          </a:extLst>
        </xdr:cNvPr>
        <xdr:cNvSpPr txBox="1"/>
      </xdr:nvSpPr>
      <xdr:spPr>
        <a:xfrm>
          <a:off x="2705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45738</xdr:rowOff>
    </xdr:from>
    <xdr:ext cx="405111" cy="259045"/>
    <xdr:sp macro="" textlink="">
      <xdr:nvSpPr>
        <xdr:cNvPr id="322" name="n_3mainValue【公営住宅】&#10;有形固定資産減価償却率">
          <a:extLst>
            <a:ext uri="{FF2B5EF4-FFF2-40B4-BE49-F238E27FC236}">
              <a16:creationId xmlns:a16="http://schemas.microsoft.com/office/drawing/2014/main" id="{5E5EE8B6-E248-4773-9365-58D995A28DA3}"/>
            </a:ext>
          </a:extLst>
        </xdr:cNvPr>
        <xdr:cNvSpPr txBox="1"/>
      </xdr:nvSpPr>
      <xdr:spPr>
        <a:xfrm>
          <a:off x="1816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169563</xdr:rowOff>
    </xdr:from>
    <xdr:ext cx="405111" cy="259045"/>
    <xdr:sp macro="" textlink="">
      <xdr:nvSpPr>
        <xdr:cNvPr id="323" name="n_4mainValue【公営住宅】&#10;有形固定資産減価償却率">
          <a:extLst>
            <a:ext uri="{FF2B5EF4-FFF2-40B4-BE49-F238E27FC236}">
              <a16:creationId xmlns:a16="http://schemas.microsoft.com/office/drawing/2014/main" id="{2CEE03D9-95D4-4A17-B166-C6478EA5EE89}"/>
            </a:ext>
          </a:extLst>
        </xdr:cNvPr>
        <xdr:cNvSpPr txBox="1"/>
      </xdr:nvSpPr>
      <xdr:spPr>
        <a:xfrm>
          <a:off x="927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61D980F-1618-4591-BFD9-6C0594CC8A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53EFA5E-E69F-4BF7-A086-C847D02253E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9A35080-BF55-4D15-B529-B3147684C9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0DC7589-FEE0-47CA-BE06-76256AA29C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E5F444E1-8BB4-46BE-AC07-FB8553899B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E1C1209-74C6-456F-BF8C-F716E6CFEA9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6E04F94-541E-4F8D-94F3-A7BE5EA043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8782B52-83EF-4416-B727-19F11748D0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7163870-A853-4F98-9051-8052BBB648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2E0249E-7CFE-4CA4-8AD1-39BD00DF40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EAB89507-0C61-4714-ABBC-C26C7747571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B5508CA6-8F50-423F-A245-A4F8BA657ED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E54FAF0E-3A73-4687-9C96-B4E10264B2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E70FFC98-F9E4-4427-AC15-1E86D90E92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B3EE33-A5F4-4121-A9D5-968C9B8BCE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FA2FCECD-0913-47A6-9DFE-B83A4619610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6010C23E-BC16-45F0-A166-31D80C2D2A4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AEDA1E1E-0BC9-4B20-88E9-2EE705F6807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121B778B-6F41-4DAB-B03C-576CBB406C6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EE546DC4-EE68-41AE-8423-BF8A6ED6009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632DDB5-B8E8-4909-801C-FCB35A43B7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C956C64C-6152-4CEC-BD29-7E902D34F8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6BFE8FF4-D77E-4924-830A-02FDF8210F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29D837B8-D7C3-4A98-A7A5-A7E363710E99}"/>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EF499CB4-5A11-49C5-8E86-8A048605E3EF}"/>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EFA630B-D5F9-401B-8633-1AEB3798EAC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388C13FA-2F28-480D-A798-0E2EEBFE2EB6}"/>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40ED4E03-3034-4CDB-A079-E6E9C4F09862}"/>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5B6C9F81-85AE-4345-84B7-127B9200374A}"/>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E114F03F-8EFD-4A93-90DB-3838B94525C3}"/>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2493C52C-4C2F-4179-BC93-132623EE67F9}"/>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0975625C-099C-4ECC-8D72-487AD49E2D33}"/>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7B9C720F-5858-4D6F-A37C-6F6447A29624}"/>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529A1039-409A-438F-89BC-C48CA9652A33}"/>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E854F2-7D5B-40FB-B886-868DD1DCFC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284DC8-4A7F-4C10-BAD0-FA6C37D39A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59F1F70-2255-441D-AE7E-993C39118E2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429B997-2729-4CB5-AB64-B7BE5DA576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294C3AA-3905-4A4B-B136-676847AEDC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147701</xdr:rowOff>
    </xdr:from>
    <xdr:to>
      <xdr:col>55</xdr:col>
      <xdr:colOff>50800</xdr:colOff>
      <xdr:row>86</xdr:row>
      <xdr:rowOff>77851</xdr:rowOff>
    </xdr:to>
    <xdr:sp macro="" textlink="">
      <xdr:nvSpPr>
        <xdr:cNvPr id="363" name="楕円 362">
          <a:extLst>
            <a:ext uri="{FF2B5EF4-FFF2-40B4-BE49-F238E27FC236}">
              <a16:creationId xmlns:a16="http://schemas.microsoft.com/office/drawing/2014/main" id="{DAA7B083-53F8-4619-9BB4-274D251462BC}"/>
            </a:ext>
          </a:extLst>
        </xdr:cNvPr>
        <xdr:cNvSpPr/>
      </xdr:nvSpPr>
      <xdr:spPr>
        <a:xfrm>
          <a:off x="10426700" y="1472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62628</xdr:rowOff>
    </xdr:from>
    <xdr:ext cx="469744" cy="259045"/>
    <xdr:sp macro="" textlink="">
      <xdr:nvSpPr>
        <xdr:cNvPr id="364" name="【公営住宅】&#10;一人当たり面積該当値テキスト">
          <a:extLst>
            <a:ext uri="{FF2B5EF4-FFF2-40B4-BE49-F238E27FC236}">
              <a16:creationId xmlns:a16="http://schemas.microsoft.com/office/drawing/2014/main" id="{CA23538A-FDC9-441E-B980-BBFFBDC10174}"/>
            </a:ext>
          </a:extLst>
        </xdr:cNvPr>
        <xdr:cNvSpPr txBox="1"/>
      </xdr:nvSpPr>
      <xdr:spPr>
        <a:xfrm>
          <a:off x="10515600" y="146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5" name="楕円 364">
          <a:extLst>
            <a:ext uri="{FF2B5EF4-FFF2-40B4-BE49-F238E27FC236}">
              <a16:creationId xmlns:a16="http://schemas.microsoft.com/office/drawing/2014/main" id="{0542BA53-8AD5-4CFC-821E-16B43EC40096}"/>
            </a:ext>
          </a:extLst>
        </xdr:cNvPr>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27051</xdr:rowOff>
    </xdr:from>
    <xdr:to>
      <xdr:col>55</xdr:col>
      <xdr:colOff>0</xdr:colOff>
      <xdr:row>86</xdr:row>
      <xdr:rowOff>34289</xdr:rowOff>
    </xdr:to>
    <xdr:cxnSp macro="">
      <xdr:nvCxnSpPr>
        <xdr:cNvPr id="366" name="直線コネクタ 365">
          <a:extLst>
            <a:ext uri="{FF2B5EF4-FFF2-40B4-BE49-F238E27FC236}">
              <a16:creationId xmlns:a16="http://schemas.microsoft.com/office/drawing/2014/main" id="{27D73287-2202-48C9-A0F6-ABEACF651ABA}"/>
            </a:ext>
          </a:extLst>
        </xdr:cNvPr>
        <xdr:cNvCxnSpPr/>
      </xdr:nvCxnSpPr>
      <xdr:spPr>
        <a:xfrm flipV="1">
          <a:off x="9639300" y="14771751"/>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154560</xdr:rowOff>
    </xdr:from>
    <xdr:to>
      <xdr:col>46</xdr:col>
      <xdr:colOff>38100</xdr:colOff>
      <xdr:row>86</xdr:row>
      <xdr:rowOff>84710</xdr:rowOff>
    </xdr:to>
    <xdr:sp macro="" textlink="">
      <xdr:nvSpPr>
        <xdr:cNvPr id="367" name="楕円 366">
          <a:extLst>
            <a:ext uri="{FF2B5EF4-FFF2-40B4-BE49-F238E27FC236}">
              <a16:creationId xmlns:a16="http://schemas.microsoft.com/office/drawing/2014/main" id="{A500D09A-36A3-4547-B612-AB0E5B886BFF}"/>
            </a:ext>
          </a:extLst>
        </xdr:cNvPr>
        <xdr:cNvSpPr/>
      </xdr:nvSpPr>
      <xdr:spPr>
        <a:xfrm>
          <a:off x="86995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33910</xdr:rowOff>
    </xdr:from>
    <xdr:to>
      <xdr:col>50</xdr:col>
      <xdr:colOff>114300</xdr:colOff>
      <xdr:row>86</xdr:row>
      <xdr:rowOff>34289</xdr:rowOff>
    </xdr:to>
    <xdr:cxnSp macro="">
      <xdr:nvCxnSpPr>
        <xdr:cNvPr id="368" name="直線コネクタ 367">
          <a:extLst>
            <a:ext uri="{FF2B5EF4-FFF2-40B4-BE49-F238E27FC236}">
              <a16:creationId xmlns:a16="http://schemas.microsoft.com/office/drawing/2014/main" id="{ABAADE54-4A9A-43C8-B17F-1A5EE219E1AD}"/>
            </a:ext>
          </a:extLst>
        </xdr:cNvPr>
        <xdr:cNvCxnSpPr/>
      </xdr:nvCxnSpPr>
      <xdr:spPr>
        <a:xfrm>
          <a:off x="8750300" y="14778610"/>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155702</xdr:rowOff>
    </xdr:from>
    <xdr:to>
      <xdr:col>41</xdr:col>
      <xdr:colOff>101600</xdr:colOff>
      <xdr:row>86</xdr:row>
      <xdr:rowOff>85852</xdr:rowOff>
    </xdr:to>
    <xdr:sp macro="" textlink="">
      <xdr:nvSpPr>
        <xdr:cNvPr id="369" name="楕円 368">
          <a:extLst>
            <a:ext uri="{FF2B5EF4-FFF2-40B4-BE49-F238E27FC236}">
              <a16:creationId xmlns:a16="http://schemas.microsoft.com/office/drawing/2014/main" id="{8D3E8E5E-F43E-48FE-9E45-2D9DCFA3A3F2}"/>
            </a:ext>
          </a:extLst>
        </xdr:cNvPr>
        <xdr:cNvSpPr/>
      </xdr:nvSpPr>
      <xdr:spPr>
        <a:xfrm>
          <a:off x="7810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33910</xdr:rowOff>
    </xdr:from>
    <xdr:to>
      <xdr:col>45</xdr:col>
      <xdr:colOff>177800</xdr:colOff>
      <xdr:row>86</xdr:row>
      <xdr:rowOff>35052</xdr:rowOff>
    </xdr:to>
    <xdr:cxnSp macro="">
      <xdr:nvCxnSpPr>
        <xdr:cNvPr id="370" name="直線コネクタ 369">
          <a:extLst>
            <a:ext uri="{FF2B5EF4-FFF2-40B4-BE49-F238E27FC236}">
              <a16:creationId xmlns:a16="http://schemas.microsoft.com/office/drawing/2014/main" id="{5F952663-A669-4D56-884E-9DFEB3CE2D3A}"/>
            </a:ext>
          </a:extLst>
        </xdr:cNvPr>
        <xdr:cNvCxnSpPr/>
      </xdr:nvCxnSpPr>
      <xdr:spPr>
        <a:xfrm flipV="1">
          <a:off x="7861300" y="1477861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157226</xdr:rowOff>
    </xdr:from>
    <xdr:to>
      <xdr:col>36</xdr:col>
      <xdr:colOff>165100</xdr:colOff>
      <xdr:row>86</xdr:row>
      <xdr:rowOff>87376</xdr:rowOff>
    </xdr:to>
    <xdr:sp macro="" textlink="">
      <xdr:nvSpPr>
        <xdr:cNvPr id="371" name="楕円 370">
          <a:extLst>
            <a:ext uri="{FF2B5EF4-FFF2-40B4-BE49-F238E27FC236}">
              <a16:creationId xmlns:a16="http://schemas.microsoft.com/office/drawing/2014/main" id="{2A5B7D64-75A9-4947-96DF-AE0E9610704C}"/>
            </a:ext>
          </a:extLst>
        </xdr:cNvPr>
        <xdr:cNvSpPr/>
      </xdr:nvSpPr>
      <xdr:spPr>
        <a:xfrm>
          <a:off x="6921500" y="147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35052</xdr:rowOff>
    </xdr:from>
    <xdr:to>
      <xdr:col>41</xdr:col>
      <xdr:colOff>50800</xdr:colOff>
      <xdr:row>86</xdr:row>
      <xdr:rowOff>36576</xdr:rowOff>
    </xdr:to>
    <xdr:cxnSp macro="">
      <xdr:nvCxnSpPr>
        <xdr:cNvPr id="372" name="直線コネクタ 371">
          <a:extLst>
            <a:ext uri="{FF2B5EF4-FFF2-40B4-BE49-F238E27FC236}">
              <a16:creationId xmlns:a16="http://schemas.microsoft.com/office/drawing/2014/main" id="{12702EA3-5779-4439-8BA6-5FFF01F612C1}"/>
            </a:ext>
          </a:extLst>
        </xdr:cNvPr>
        <xdr:cNvCxnSpPr/>
      </xdr:nvCxnSpPr>
      <xdr:spPr>
        <a:xfrm flipV="1">
          <a:off x="6972300" y="147797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150385</xdr:rowOff>
    </xdr:from>
    <xdr:ext cx="469744" cy="259045"/>
    <xdr:sp macro="" textlink="">
      <xdr:nvSpPr>
        <xdr:cNvPr id="373" name="n_1aveValue【公営住宅】&#10;一人当たり面積">
          <a:extLst>
            <a:ext uri="{FF2B5EF4-FFF2-40B4-BE49-F238E27FC236}">
              <a16:creationId xmlns:a16="http://schemas.microsoft.com/office/drawing/2014/main" id="{19A9E4A8-1910-4E38-8CDB-97CBAEAD304E}"/>
            </a:ext>
          </a:extLst>
        </xdr:cNvPr>
        <xdr:cNvSpPr txBox="1"/>
      </xdr:nvSpPr>
      <xdr:spPr>
        <a:xfrm>
          <a:off x="9391727" y="1438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150004</xdr:rowOff>
    </xdr:from>
    <xdr:ext cx="469744" cy="259045"/>
    <xdr:sp macro="" textlink="">
      <xdr:nvSpPr>
        <xdr:cNvPr id="374" name="n_2aveValue【公営住宅】&#10;一人当たり面積">
          <a:extLst>
            <a:ext uri="{FF2B5EF4-FFF2-40B4-BE49-F238E27FC236}">
              <a16:creationId xmlns:a16="http://schemas.microsoft.com/office/drawing/2014/main" id="{54C13004-FC9F-455E-9C64-AF1B67D04A77}"/>
            </a:ext>
          </a:extLst>
        </xdr:cNvPr>
        <xdr:cNvSpPr txBox="1"/>
      </xdr:nvSpPr>
      <xdr:spPr>
        <a:xfrm>
          <a:off x="8515427" y="1438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149623</xdr:rowOff>
    </xdr:from>
    <xdr:ext cx="469744" cy="259045"/>
    <xdr:sp macro="" textlink="">
      <xdr:nvSpPr>
        <xdr:cNvPr id="375" name="n_3aveValue【公営住宅】&#10;一人当たり面積">
          <a:extLst>
            <a:ext uri="{FF2B5EF4-FFF2-40B4-BE49-F238E27FC236}">
              <a16:creationId xmlns:a16="http://schemas.microsoft.com/office/drawing/2014/main" id="{E042A962-AE50-446B-906D-F399E8B2CC11}"/>
            </a:ext>
          </a:extLst>
        </xdr:cNvPr>
        <xdr:cNvSpPr txBox="1"/>
      </xdr:nvSpPr>
      <xdr:spPr>
        <a:xfrm>
          <a:off x="7626427" y="1437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155339</xdr:rowOff>
    </xdr:from>
    <xdr:ext cx="469744" cy="259045"/>
    <xdr:sp macro="" textlink="">
      <xdr:nvSpPr>
        <xdr:cNvPr id="376" name="n_4aveValue【公営住宅】&#10;一人当たり面積">
          <a:extLst>
            <a:ext uri="{FF2B5EF4-FFF2-40B4-BE49-F238E27FC236}">
              <a16:creationId xmlns:a16="http://schemas.microsoft.com/office/drawing/2014/main" id="{D97E7B87-3E16-4099-BE7A-A0382A51B48D}"/>
            </a:ext>
          </a:extLst>
        </xdr:cNvPr>
        <xdr:cNvSpPr txBox="1"/>
      </xdr:nvSpPr>
      <xdr:spPr>
        <a:xfrm>
          <a:off x="6737427" y="1438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7" name="n_1mainValue【公営住宅】&#10;一人当たり面積">
          <a:extLst>
            <a:ext uri="{FF2B5EF4-FFF2-40B4-BE49-F238E27FC236}">
              <a16:creationId xmlns:a16="http://schemas.microsoft.com/office/drawing/2014/main" id="{991D7A8D-C888-42AC-AF38-97D2742518BB}"/>
            </a:ext>
          </a:extLst>
        </xdr:cNvPr>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75837</xdr:rowOff>
    </xdr:from>
    <xdr:ext cx="469744" cy="259045"/>
    <xdr:sp macro="" textlink="">
      <xdr:nvSpPr>
        <xdr:cNvPr id="378" name="n_2mainValue【公営住宅】&#10;一人当たり面積">
          <a:extLst>
            <a:ext uri="{FF2B5EF4-FFF2-40B4-BE49-F238E27FC236}">
              <a16:creationId xmlns:a16="http://schemas.microsoft.com/office/drawing/2014/main" id="{62FF9D80-ADCD-4057-B3D6-F2E379281BF4}"/>
            </a:ext>
          </a:extLst>
        </xdr:cNvPr>
        <xdr:cNvSpPr txBox="1"/>
      </xdr:nvSpPr>
      <xdr:spPr>
        <a:xfrm>
          <a:off x="8515427" y="148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76979</xdr:rowOff>
    </xdr:from>
    <xdr:ext cx="469744" cy="259045"/>
    <xdr:sp macro="" textlink="">
      <xdr:nvSpPr>
        <xdr:cNvPr id="379" name="n_3mainValue【公営住宅】&#10;一人当たり面積">
          <a:extLst>
            <a:ext uri="{FF2B5EF4-FFF2-40B4-BE49-F238E27FC236}">
              <a16:creationId xmlns:a16="http://schemas.microsoft.com/office/drawing/2014/main" id="{B0AD33D9-7A1F-42D5-89CE-54D869DBCE0D}"/>
            </a:ext>
          </a:extLst>
        </xdr:cNvPr>
        <xdr:cNvSpPr txBox="1"/>
      </xdr:nvSpPr>
      <xdr:spPr>
        <a:xfrm>
          <a:off x="7626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78503</xdr:rowOff>
    </xdr:from>
    <xdr:ext cx="469744" cy="259045"/>
    <xdr:sp macro="" textlink="">
      <xdr:nvSpPr>
        <xdr:cNvPr id="380" name="n_4mainValue【公営住宅】&#10;一人当たり面積">
          <a:extLst>
            <a:ext uri="{FF2B5EF4-FFF2-40B4-BE49-F238E27FC236}">
              <a16:creationId xmlns:a16="http://schemas.microsoft.com/office/drawing/2014/main" id="{D7F27D1E-6809-4F98-9A38-353F0FE8FCC8}"/>
            </a:ext>
          </a:extLst>
        </xdr:cNvPr>
        <xdr:cNvSpPr txBox="1"/>
      </xdr:nvSpPr>
      <xdr:spPr>
        <a:xfrm>
          <a:off x="6737427" y="1482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445DCDD-9B57-4F32-933F-C6DF54C4C6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EFB275F8-2AA3-43F8-AA74-C997170C2B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AAEB6F3-C1EA-4D1A-B8E0-7796F17CC6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5CF22B35-FB5B-4F1C-B5BF-4AE37A10DE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596E2C0-E051-44D3-A2DC-05A3C209EF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F061C77-C5CF-4FB8-8E0D-B8BD3520E2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DF2E97C-8FE2-4D9A-880E-F7510CD45A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522413F-7D16-4A96-8110-A7AC8EA664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DD83D7E-EA71-40BE-AD8B-C289113D70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EA97962-2ED1-47D2-9845-BEDD204F9B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C43D80A-410F-4DE2-9C0C-4C3724254A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2B233C9-F9B1-4DF8-914C-5C5A1E3B05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CC76CBA-55FB-48C5-9F49-B44D9AB115D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E3EB4D3-92A3-42B2-B30A-75B2B9A1C35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A316E52-5286-4C23-A5C2-4213B41108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64B64D1-24F7-4476-AD39-8F631631F05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C80667F-5FE9-4C6C-828D-5BE78432A1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D023744-ACE8-4438-B7C2-A6CD05F13C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2F38E488-FC3A-47C3-85C1-B52839705E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49BC076-AA29-4F6B-B2BD-3BC4C009EC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AD0E29B-8D0D-4E78-8186-2362493B058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50AB0D57-6A15-46BC-9835-3779BAAF98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2591C11-62D9-4CEE-A16D-557021A8FA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C2F29F5-A76F-4916-901B-3FC39FE408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0D5A515-4C11-4A71-A19F-8E679F9D9F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750C1823-3FEF-401C-9A95-6B1B4D37D8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78F3739-3ED9-45D8-B994-B895C48AC14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08DEDCB-1453-438F-AD46-BC74DF1616A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70D9349C-6E86-46DB-BBEC-32EF9F8FD7A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B7AE5414-F4EC-4631-BAE6-5B087B8241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C3826FF0-B2F8-4E46-94CD-B4AADA164CA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4791A5-798D-4FCE-8CBB-B5CD8C61DB6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6DD0BA61-9BD5-4A5A-B8B3-8711A48AD82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20C17403-3A2A-4374-98A6-AF03D791803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ADBEA603-0D2D-4C6A-A499-5A456FCAF6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9196ACB-7D77-48B0-B666-24C3255C1DD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6E55A367-8AE4-460A-919C-DD0324603D8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EF41B04-DD55-43C8-B2D3-69A14D52D1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8D8662FB-3A2A-4F17-BDCE-E857BB373B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7B69309-ECD4-487D-B153-99741F33E9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D1AFE22-7429-4385-BD00-8DB861184DFA}"/>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A4298C1E-F5D8-4008-BCC7-ED506767C0D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F2F63BB6-2DF5-4273-8387-282E35C891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917DDE9-CA35-472C-A964-59C94E1DBA42}"/>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3C8FEB2B-FAEF-4926-9FA5-D191AB5C3AD7}"/>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41E96F23-D7AB-41A1-A71A-5F83CF0F1F22}"/>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F9DF4556-B5AC-418C-B42F-350BC4A5F33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a:extLst>
            <a:ext uri="{FF2B5EF4-FFF2-40B4-BE49-F238E27FC236}">
              <a16:creationId xmlns:a16="http://schemas.microsoft.com/office/drawing/2014/main" id="{BFDD53D9-AA03-4801-8A9B-786AAC5D7DF7}"/>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a:extLst>
            <a:ext uri="{FF2B5EF4-FFF2-40B4-BE49-F238E27FC236}">
              <a16:creationId xmlns:a16="http://schemas.microsoft.com/office/drawing/2014/main" id="{CCD78C11-2861-40FF-A943-E4BA2DFE1368}"/>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a:extLst>
            <a:ext uri="{FF2B5EF4-FFF2-40B4-BE49-F238E27FC236}">
              <a16:creationId xmlns:a16="http://schemas.microsoft.com/office/drawing/2014/main" id="{E52B1A7A-6D17-490E-9635-03C84F9525FC}"/>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a:extLst>
            <a:ext uri="{FF2B5EF4-FFF2-40B4-BE49-F238E27FC236}">
              <a16:creationId xmlns:a16="http://schemas.microsoft.com/office/drawing/2014/main" id="{D5DB25C9-AE1A-48EF-B678-7F32C0407F87}"/>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EB41202-3899-4878-9AE9-C9F9463C4A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7337FB4-264D-4229-8D97-A35E7A7061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108F8F2-AB4B-4D8E-8346-DDE5822731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7EF4774-6889-493C-BC4D-E92A40381A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3F76948-DC6B-4977-B7A6-B16763642B8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xdr:rowOff>
    </xdr:from>
    <xdr:to>
      <xdr:col>85</xdr:col>
      <xdr:colOff>177800</xdr:colOff>
      <xdr:row>38</xdr:row>
      <xdr:rowOff>117475</xdr:rowOff>
    </xdr:to>
    <xdr:sp macro="" textlink="">
      <xdr:nvSpPr>
        <xdr:cNvPr id="437" name="楕円 436">
          <a:extLst>
            <a:ext uri="{FF2B5EF4-FFF2-40B4-BE49-F238E27FC236}">
              <a16:creationId xmlns:a16="http://schemas.microsoft.com/office/drawing/2014/main" id="{A1E91EB7-5B83-4109-B137-CA945937273C}"/>
            </a:ext>
          </a:extLst>
        </xdr:cNvPr>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165752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E8A060A-B378-45CB-9E99-1C29A324A99A}"/>
            </a:ext>
          </a:extLst>
        </xdr:cNvPr>
        <xdr:cNvSpPr txBox="1"/>
      </xdr:nvSpPr>
      <xdr:spPr>
        <a:xfrm>
          <a:off x="16357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39" name="楕円 438">
          <a:extLst>
            <a:ext uri="{FF2B5EF4-FFF2-40B4-BE49-F238E27FC236}">
              <a16:creationId xmlns:a16="http://schemas.microsoft.com/office/drawing/2014/main" id="{869E2530-3455-43F7-AC2F-6E4718B80F39}"/>
            </a:ext>
          </a:extLst>
        </xdr:cNvPr>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66675</xdr:rowOff>
    </xdr:from>
    <xdr:to>
      <xdr:col>85</xdr:col>
      <xdr:colOff>127000</xdr:colOff>
      <xdr:row>38</xdr:row>
      <xdr:rowOff>72390</xdr:rowOff>
    </xdr:to>
    <xdr:cxnSp macro="">
      <xdr:nvCxnSpPr>
        <xdr:cNvPr id="440" name="直線コネクタ 439">
          <a:extLst>
            <a:ext uri="{FF2B5EF4-FFF2-40B4-BE49-F238E27FC236}">
              <a16:creationId xmlns:a16="http://schemas.microsoft.com/office/drawing/2014/main" id="{343499C7-F090-4059-898C-9C898BF0479F}"/>
            </a:ext>
          </a:extLst>
        </xdr:cNvPr>
        <xdr:cNvCxnSpPr/>
      </xdr:nvCxnSpPr>
      <xdr:spPr>
        <a:xfrm flipV="1">
          <a:off x="15481300" y="65817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41" name="楕円 440">
          <a:extLst>
            <a:ext uri="{FF2B5EF4-FFF2-40B4-BE49-F238E27FC236}">
              <a16:creationId xmlns:a16="http://schemas.microsoft.com/office/drawing/2014/main" id="{BC2D802B-6062-4586-8285-A4F616121CF9}"/>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39</xdr:row>
      <xdr:rowOff>15240</xdr:rowOff>
    </xdr:to>
    <xdr:cxnSp macro="">
      <xdr:nvCxnSpPr>
        <xdr:cNvPr id="442" name="直線コネクタ 441">
          <a:extLst>
            <a:ext uri="{FF2B5EF4-FFF2-40B4-BE49-F238E27FC236}">
              <a16:creationId xmlns:a16="http://schemas.microsoft.com/office/drawing/2014/main" id="{3E6B7473-B1E6-4C9E-9191-D8483D3BE8AF}"/>
            </a:ext>
          </a:extLst>
        </xdr:cNvPr>
        <xdr:cNvCxnSpPr/>
      </xdr:nvCxnSpPr>
      <xdr:spPr>
        <a:xfrm flipV="1">
          <a:off x="14592300" y="65874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443" name="楕円 442">
          <a:extLst>
            <a:ext uri="{FF2B5EF4-FFF2-40B4-BE49-F238E27FC236}">
              <a16:creationId xmlns:a16="http://schemas.microsoft.com/office/drawing/2014/main" id="{39AE365A-4340-4538-98D2-A314B2260381}"/>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15240</xdr:rowOff>
    </xdr:to>
    <xdr:cxnSp macro="">
      <xdr:nvCxnSpPr>
        <xdr:cNvPr id="444" name="直線コネクタ 443">
          <a:extLst>
            <a:ext uri="{FF2B5EF4-FFF2-40B4-BE49-F238E27FC236}">
              <a16:creationId xmlns:a16="http://schemas.microsoft.com/office/drawing/2014/main" id="{3587FC14-EE66-469B-A54A-074284C299CE}"/>
            </a:ext>
          </a:extLst>
        </xdr:cNvPr>
        <xdr:cNvCxnSpPr/>
      </xdr:nvCxnSpPr>
      <xdr:spPr>
        <a:xfrm>
          <a:off x="13703300" y="6669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130175</xdr:rowOff>
    </xdr:from>
    <xdr:to>
      <xdr:col>67</xdr:col>
      <xdr:colOff>101600</xdr:colOff>
      <xdr:row>39</xdr:row>
      <xdr:rowOff>60325</xdr:rowOff>
    </xdr:to>
    <xdr:sp macro="" textlink="">
      <xdr:nvSpPr>
        <xdr:cNvPr id="445" name="楕円 444">
          <a:extLst>
            <a:ext uri="{FF2B5EF4-FFF2-40B4-BE49-F238E27FC236}">
              <a16:creationId xmlns:a16="http://schemas.microsoft.com/office/drawing/2014/main" id="{01D84100-9FC1-4724-B4BB-733BB348B0CF}"/>
            </a:ext>
          </a:extLst>
        </xdr:cNvPr>
        <xdr:cNvSpPr/>
      </xdr:nvSpPr>
      <xdr:spPr>
        <a:xfrm>
          <a:off x="12763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39</xdr:row>
      <xdr:rowOff>9525</xdr:rowOff>
    </xdr:to>
    <xdr:cxnSp macro="">
      <xdr:nvCxnSpPr>
        <xdr:cNvPr id="446" name="直線コネクタ 445">
          <a:extLst>
            <a:ext uri="{FF2B5EF4-FFF2-40B4-BE49-F238E27FC236}">
              <a16:creationId xmlns:a16="http://schemas.microsoft.com/office/drawing/2014/main" id="{F949F01B-4136-46FF-8122-BE10EB921868}"/>
            </a:ext>
          </a:extLst>
        </xdr:cNvPr>
        <xdr:cNvCxnSpPr/>
      </xdr:nvCxnSpPr>
      <xdr:spPr>
        <a:xfrm flipV="1">
          <a:off x="12814300" y="66694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93DD6AC-98E3-47FC-ADEF-EF74982F8513}"/>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738F50F-9CDC-4383-8C16-4AF7D84D0C6C}"/>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9454ECE-540A-4AE8-B4DF-24D249D5880E}"/>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4556274-BF2C-4E01-AF71-A052FE0A93AF}"/>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9050A47-15E7-40D2-960A-F88655355284}"/>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3EF0E28-6EB0-46BF-8920-7DB1446C5AC1}"/>
            </a:ext>
          </a:extLst>
        </xdr:cNvPr>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68968DC-3375-4C01-B1DB-0094C2AAB187}"/>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51452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7E0BEBD-0167-432D-B432-8A9728E7CE63}"/>
            </a:ext>
          </a:extLst>
        </xdr:cNvPr>
        <xdr:cNvSpPr txBox="1"/>
      </xdr:nvSpPr>
      <xdr:spPr>
        <a:xfrm>
          <a:off x="12611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7749443-62E7-4160-9E5B-1D0A7A6662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53BBDB4-B91E-41C2-BAFE-98CE586A2A9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617F448-34E1-45EB-B71D-517DDB9FA8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132B393E-83AA-4CDB-982F-9EC5F029A3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DA99D5A-E84F-4663-BC90-3C1FC99DE0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EC61436-11DB-4FF5-854D-B4EC7E3E13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B3DBABD-F1D2-4E9D-8E64-2005356D95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255F6A4-3DBD-4108-B265-71007702CF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FC1A5EA-86F7-4CED-BE4F-3E009E7664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1A20CD0-5909-4FDB-8918-0BBF5C4F7D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8A81489-A4D1-47A1-8EEF-E8D12716CD8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90B7B7CF-A5C9-4935-B25A-CD399656E84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C4255071-B765-4FD8-81DE-9354586DF31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FB3FE2C9-D896-4B7A-B1A1-5688829D5E5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99B9626-1CBF-4537-BC35-7DE6BF1494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7213F18-BCE4-4813-BC39-5FECA999427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96A9933-3683-40A0-91D0-A78EC65099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D85102B9-C484-4519-B34A-C39BC94A30F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1442CCD-5228-44ED-93F8-9656721FC60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58E381E-63C3-477F-839E-E27329220D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12C491A-B277-4FB8-B9BF-33EEBA28C7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D61AC640-5483-4E1D-B98B-F0A338E48139}"/>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9B8A6536-C8F3-4438-8DD9-A201A2C4334A}"/>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F9981525-4B4D-46A1-8194-FD91798613C7}"/>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12B76083-22FD-454A-ACBC-B7C0F9CE661B}"/>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1750F5E3-2815-4B0B-8ABA-037025F6AF8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FD75C7C-69EB-46EF-9365-86F0A5179C13}"/>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5C98E5C4-D8C5-4870-906B-CC77B4510C72}"/>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a:extLst>
            <a:ext uri="{FF2B5EF4-FFF2-40B4-BE49-F238E27FC236}">
              <a16:creationId xmlns:a16="http://schemas.microsoft.com/office/drawing/2014/main" id="{D570FEA6-ECE5-4D65-9011-F610176F96C7}"/>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a:extLst>
            <a:ext uri="{FF2B5EF4-FFF2-40B4-BE49-F238E27FC236}">
              <a16:creationId xmlns:a16="http://schemas.microsoft.com/office/drawing/2014/main" id="{0FA5C2E2-DE2C-40E2-B08E-E3E75A4F031F}"/>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a:extLst>
            <a:ext uri="{FF2B5EF4-FFF2-40B4-BE49-F238E27FC236}">
              <a16:creationId xmlns:a16="http://schemas.microsoft.com/office/drawing/2014/main" id="{813671F7-9601-4DBD-9DF9-3A54055880EC}"/>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a:extLst>
            <a:ext uri="{FF2B5EF4-FFF2-40B4-BE49-F238E27FC236}">
              <a16:creationId xmlns:a16="http://schemas.microsoft.com/office/drawing/2014/main" id="{31029953-8A5F-4BC4-84FF-3E65CB96E376}"/>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667F57F-C2F5-43DF-96F3-4AC7541DBBB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196B423-D82E-4833-8D59-B75E2DB966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46A4809-ED7B-452D-935F-1D53C83072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15D45E7-EA1C-48F8-AFD6-11052C4090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EDC2C7B-E073-40EE-A4E7-C42CFDAAAF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61976</xdr:rowOff>
    </xdr:from>
    <xdr:to>
      <xdr:col>116</xdr:col>
      <xdr:colOff>114300</xdr:colOff>
      <xdr:row>38</xdr:row>
      <xdr:rowOff>163576</xdr:rowOff>
    </xdr:to>
    <xdr:sp macro="" textlink="">
      <xdr:nvSpPr>
        <xdr:cNvPr id="492" name="楕円 491">
          <a:extLst>
            <a:ext uri="{FF2B5EF4-FFF2-40B4-BE49-F238E27FC236}">
              <a16:creationId xmlns:a16="http://schemas.microsoft.com/office/drawing/2014/main" id="{790F1924-3B4D-485E-BADB-9286C185AD30}"/>
            </a:ext>
          </a:extLst>
        </xdr:cNvPr>
        <xdr:cNvSpPr/>
      </xdr:nvSpPr>
      <xdr:spPr>
        <a:xfrm>
          <a:off x="22110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84853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DFA17D64-C9C8-4CBA-A8E0-AFD2626F8A55}"/>
            </a:ext>
          </a:extLst>
        </xdr:cNvPr>
        <xdr:cNvSpPr txBox="1"/>
      </xdr:nvSpPr>
      <xdr:spPr>
        <a:xfrm>
          <a:off x="22199600"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94" name="楕円 493">
          <a:extLst>
            <a:ext uri="{FF2B5EF4-FFF2-40B4-BE49-F238E27FC236}">
              <a16:creationId xmlns:a16="http://schemas.microsoft.com/office/drawing/2014/main" id="{5115E3D3-24D3-4A94-A0F1-C0EE317C0DDA}"/>
            </a:ext>
          </a:extLst>
        </xdr:cNvPr>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112776</xdr:rowOff>
    </xdr:to>
    <xdr:cxnSp macro="">
      <xdr:nvCxnSpPr>
        <xdr:cNvPr id="495" name="直線コネクタ 494">
          <a:extLst>
            <a:ext uri="{FF2B5EF4-FFF2-40B4-BE49-F238E27FC236}">
              <a16:creationId xmlns:a16="http://schemas.microsoft.com/office/drawing/2014/main" id="{F3C8159C-44E7-4188-B924-C90455493C9D}"/>
            </a:ext>
          </a:extLst>
        </xdr:cNvPr>
        <xdr:cNvCxnSpPr/>
      </xdr:nvCxnSpPr>
      <xdr:spPr>
        <a:xfrm>
          <a:off x="21323300" y="65844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41402</xdr:rowOff>
    </xdr:from>
    <xdr:to>
      <xdr:col>107</xdr:col>
      <xdr:colOff>101600</xdr:colOff>
      <xdr:row>38</xdr:row>
      <xdr:rowOff>143002</xdr:rowOff>
    </xdr:to>
    <xdr:sp macro="" textlink="">
      <xdr:nvSpPr>
        <xdr:cNvPr id="496" name="楕円 495">
          <a:extLst>
            <a:ext uri="{FF2B5EF4-FFF2-40B4-BE49-F238E27FC236}">
              <a16:creationId xmlns:a16="http://schemas.microsoft.com/office/drawing/2014/main" id="{02360965-5937-42B2-B4E7-81BD5D8B78BB}"/>
            </a:ext>
          </a:extLst>
        </xdr:cNvPr>
        <xdr:cNvSpPr/>
      </xdr:nvSpPr>
      <xdr:spPr>
        <a:xfrm>
          <a:off x="20383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92202</xdr:rowOff>
    </xdr:to>
    <xdr:cxnSp macro="">
      <xdr:nvCxnSpPr>
        <xdr:cNvPr id="497" name="直線コネクタ 496">
          <a:extLst>
            <a:ext uri="{FF2B5EF4-FFF2-40B4-BE49-F238E27FC236}">
              <a16:creationId xmlns:a16="http://schemas.microsoft.com/office/drawing/2014/main" id="{E9336BDE-A1F0-4967-BE9F-A69125749C0D}"/>
            </a:ext>
          </a:extLst>
        </xdr:cNvPr>
        <xdr:cNvCxnSpPr/>
      </xdr:nvCxnSpPr>
      <xdr:spPr>
        <a:xfrm flipV="1">
          <a:off x="20434300" y="65844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98" name="楕円 497">
          <a:extLst>
            <a:ext uri="{FF2B5EF4-FFF2-40B4-BE49-F238E27FC236}">
              <a16:creationId xmlns:a16="http://schemas.microsoft.com/office/drawing/2014/main" id="{6C2D30D7-31EE-4DC4-8A79-7762666051B3}"/>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92202</xdr:rowOff>
    </xdr:from>
    <xdr:to>
      <xdr:col>107</xdr:col>
      <xdr:colOff>50800</xdr:colOff>
      <xdr:row>38</xdr:row>
      <xdr:rowOff>103632</xdr:rowOff>
    </xdr:to>
    <xdr:cxnSp macro="">
      <xdr:nvCxnSpPr>
        <xdr:cNvPr id="499" name="直線コネクタ 498">
          <a:extLst>
            <a:ext uri="{FF2B5EF4-FFF2-40B4-BE49-F238E27FC236}">
              <a16:creationId xmlns:a16="http://schemas.microsoft.com/office/drawing/2014/main" id="{6BCAED7B-CB2E-414A-B96A-EEDE12C8A442}"/>
            </a:ext>
          </a:extLst>
        </xdr:cNvPr>
        <xdr:cNvCxnSpPr/>
      </xdr:nvCxnSpPr>
      <xdr:spPr>
        <a:xfrm flipV="1">
          <a:off x="19545300" y="66073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59690</xdr:rowOff>
    </xdr:from>
    <xdr:to>
      <xdr:col>98</xdr:col>
      <xdr:colOff>38100</xdr:colOff>
      <xdr:row>38</xdr:row>
      <xdr:rowOff>161290</xdr:rowOff>
    </xdr:to>
    <xdr:sp macro="" textlink="">
      <xdr:nvSpPr>
        <xdr:cNvPr id="500" name="楕円 499">
          <a:extLst>
            <a:ext uri="{FF2B5EF4-FFF2-40B4-BE49-F238E27FC236}">
              <a16:creationId xmlns:a16="http://schemas.microsoft.com/office/drawing/2014/main" id="{4571F47B-C891-4EDC-ABC3-72C0AB77A9CD}"/>
            </a:ext>
          </a:extLst>
        </xdr:cNvPr>
        <xdr:cNvSpPr/>
      </xdr:nvSpPr>
      <xdr:spPr>
        <a:xfrm>
          <a:off x="18605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103632</xdr:rowOff>
    </xdr:from>
    <xdr:to>
      <xdr:col>102</xdr:col>
      <xdr:colOff>114300</xdr:colOff>
      <xdr:row>38</xdr:row>
      <xdr:rowOff>110490</xdr:rowOff>
    </xdr:to>
    <xdr:cxnSp macro="">
      <xdr:nvCxnSpPr>
        <xdr:cNvPr id="501" name="直線コネクタ 500">
          <a:extLst>
            <a:ext uri="{FF2B5EF4-FFF2-40B4-BE49-F238E27FC236}">
              <a16:creationId xmlns:a16="http://schemas.microsoft.com/office/drawing/2014/main" id="{71D4CC0E-0D02-4526-879A-77B88E8C8569}"/>
            </a:ext>
          </a:extLst>
        </xdr:cNvPr>
        <xdr:cNvCxnSpPr/>
      </xdr:nvCxnSpPr>
      <xdr:spPr>
        <a:xfrm flipV="1">
          <a:off x="18656300" y="66187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A35592A-8250-47B7-ABBD-197802B1A416}"/>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EE08F430-9D7F-4318-8531-E0A491CC84E7}"/>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7CB5F12-4A14-49E4-AC23-A6B2A90E3690}"/>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59C30ED-D5C3-4AB2-8677-5AD346DA8A4A}"/>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A1CEA6E-0CE6-4A04-85D4-C973252F6FB1}"/>
            </a:ext>
          </a:extLst>
        </xdr:cNvPr>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159529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BD46C12-133A-480B-838A-623366A3D567}"/>
            </a:ext>
          </a:extLst>
        </xdr:cNvPr>
        <xdr:cNvSpPr txBox="1"/>
      </xdr:nvSpPr>
      <xdr:spPr>
        <a:xfrm>
          <a:off x="20199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EC04ADE-8B6F-417D-9202-45344D08866B}"/>
            </a:ext>
          </a:extLst>
        </xdr:cNvPr>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6367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5E9F983D-1697-4FFB-9D97-4033F93FF5C9}"/>
            </a:ext>
          </a:extLst>
        </xdr:cNvPr>
        <xdr:cNvSpPr txBox="1"/>
      </xdr:nvSpPr>
      <xdr:spPr>
        <a:xfrm>
          <a:off x="18421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D3CF5FB-1E8B-45B3-9CC4-14C09E2762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125A6FE-3581-4CD8-99AA-57580A6AA2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0506B22-2846-4B7C-81A2-7A43E1EA59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E08A5D7-668A-4B7F-A781-3BC9DC037C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4C1328E-4C9A-4411-A819-FA8C0E2C318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81B7901-2DBC-40D1-AAA1-7F78AC96DD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7AA1B26-8E13-44CC-BAFF-96FD42B888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B9727FB-6B1C-4C69-8B24-D5137F8210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A0FEFD7-78A0-45E5-A473-BB2429D504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C1E48CB-F0FE-4E88-8842-4436FFF0F4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EC6BBDB-7D9A-4011-88F8-F7D6B7EA3D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4280E992-740A-44A7-BFA5-8FCF0C8102A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D2FCBDB1-20F5-4EAA-BC49-392B6FE341A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52E8A6DB-30DB-4851-B476-DB2D5042CD5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5202746A-227F-4F28-A3E4-DED990EB769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3FB64F28-A2D6-4B12-AFA4-2614D38D9D2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238A380-2DA8-40D8-BD09-9103A74B14E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45759FF9-3E50-4119-B074-2E2D8D82951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DF754EE2-CDBE-4164-A253-334012D2E0D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AC2A00F1-4619-4E31-8508-95AC4638911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3DDFF2E-784A-4302-B268-F1DD6014540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216C5E3E-14EA-4AC1-AB74-C906CA55D9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2E2507B1-C76D-4C0D-BE6B-643AB7B44A9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DB9AC92-6EAA-4B30-A47A-44347312D5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5DE3B17-3578-4A97-9874-D01F834D2113}"/>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80F4F0E0-79BF-4F1C-98F4-6F8D16B6AEF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F87BEDFD-D713-44AE-9D04-3A995D66881D}"/>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13324E03-AFED-4840-9078-8196E977DEB2}"/>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E649F05-364B-4272-BDDC-8C1F02F874AA}"/>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5BC72CF4-2F9B-4A1D-9306-D8DE4CA5126A}"/>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912590F0-E50E-4F11-A9D2-7CE29A57C59B}"/>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a:extLst>
            <a:ext uri="{FF2B5EF4-FFF2-40B4-BE49-F238E27FC236}">
              <a16:creationId xmlns:a16="http://schemas.microsoft.com/office/drawing/2014/main" id="{B606F896-1A95-40BA-9AD6-3E62B0830587}"/>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a:extLst>
            <a:ext uri="{FF2B5EF4-FFF2-40B4-BE49-F238E27FC236}">
              <a16:creationId xmlns:a16="http://schemas.microsoft.com/office/drawing/2014/main" id="{F18FBEC8-9CB4-48D2-9477-2D86CDE67053}"/>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a:extLst>
            <a:ext uri="{FF2B5EF4-FFF2-40B4-BE49-F238E27FC236}">
              <a16:creationId xmlns:a16="http://schemas.microsoft.com/office/drawing/2014/main" id="{9C6EDB04-F0C1-4FA9-B401-E1C40A4218AD}"/>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a:extLst>
            <a:ext uri="{FF2B5EF4-FFF2-40B4-BE49-F238E27FC236}">
              <a16:creationId xmlns:a16="http://schemas.microsoft.com/office/drawing/2014/main" id="{2BBAB04E-EDEA-4AB9-95C7-33C8BD82AE43}"/>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858A7E1-76D8-47EC-B311-253E118D8B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2D24EEF-E440-4F73-937C-5DE7DAD6199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F8FA5DA-BE3D-466D-ACA9-408950680C4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BC5DD81-FAE7-46FB-8F05-5324A824EF8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828046F-5676-4BE1-AE9E-763F52D22A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21590</xdr:rowOff>
    </xdr:from>
    <xdr:to>
      <xdr:col>85</xdr:col>
      <xdr:colOff>177800</xdr:colOff>
      <xdr:row>59</xdr:row>
      <xdr:rowOff>123190</xdr:rowOff>
    </xdr:to>
    <xdr:sp macro="" textlink="">
      <xdr:nvSpPr>
        <xdr:cNvPr id="550" name="楕円 549">
          <a:extLst>
            <a:ext uri="{FF2B5EF4-FFF2-40B4-BE49-F238E27FC236}">
              <a16:creationId xmlns:a16="http://schemas.microsoft.com/office/drawing/2014/main" id="{68943433-86FD-440B-95BC-745856F39BD5}"/>
            </a:ext>
          </a:extLst>
        </xdr:cNvPr>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44467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4822A72-BC56-4C1B-BC91-BAE309D5574F}"/>
            </a:ext>
          </a:extLst>
        </xdr:cNvPr>
        <xdr:cNvSpPr txBox="1"/>
      </xdr:nvSpPr>
      <xdr:spPr>
        <a:xfrm>
          <a:off x="163576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552" name="楕円 551">
          <a:extLst>
            <a:ext uri="{FF2B5EF4-FFF2-40B4-BE49-F238E27FC236}">
              <a16:creationId xmlns:a16="http://schemas.microsoft.com/office/drawing/2014/main" id="{06F30356-4D9F-4C53-858B-0073C383ACD8}"/>
            </a:ext>
          </a:extLst>
        </xdr:cNvPr>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72390</xdr:rowOff>
    </xdr:to>
    <xdr:cxnSp macro="">
      <xdr:nvCxnSpPr>
        <xdr:cNvPr id="553" name="直線コネクタ 552">
          <a:extLst>
            <a:ext uri="{FF2B5EF4-FFF2-40B4-BE49-F238E27FC236}">
              <a16:creationId xmlns:a16="http://schemas.microsoft.com/office/drawing/2014/main" id="{2C4971E6-B64F-4FB0-8913-3CD630291BBF}"/>
            </a:ext>
          </a:extLst>
        </xdr:cNvPr>
        <xdr:cNvCxnSpPr/>
      </xdr:nvCxnSpPr>
      <xdr:spPr>
        <a:xfrm>
          <a:off x="15481300" y="101517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554" name="楕円 553">
          <a:extLst>
            <a:ext uri="{FF2B5EF4-FFF2-40B4-BE49-F238E27FC236}">
              <a16:creationId xmlns:a16="http://schemas.microsoft.com/office/drawing/2014/main" id="{F5B19342-F6E9-4915-A2AB-68F42184208E}"/>
            </a:ext>
          </a:extLst>
        </xdr:cNvPr>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30480</xdr:rowOff>
    </xdr:from>
    <xdr:to>
      <xdr:col>81</xdr:col>
      <xdr:colOff>50800</xdr:colOff>
      <xdr:row>59</xdr:row>
      <xdr:rowOff>36195</xdr:rowOff>
    </xdr:to>
    <xdr:cxnSp macro="">
      <xdr:nvCxnSpPr>
        <xdr:cNvPr id="555" name="直線コネクタ 554">
          <a:extLst>
            <a:ext uri="{FF2B5EF4-FFF2-40B4-BE49-F238E27FC236}">
              <a16:creationId xmlns:a16="http://schemas.microsoft.com/office/drawing/2014/main" id="{97D72788-0224-4631-9CF4-4535818B6C4A}"/>
            </a:ext>
          </a:extLst>
        </xdr:cNvPr>
        <xdr:cNvCxnSpPr/>
      </xdr:nvCxnSpPr>
      <xdr:spPr>
        <a:xfrm>
          <a:off x="14592300" y="1014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124460</xdr:rowOff>
    </xdr:from>
    <xdr:to>
      <xdr:col>72</xdr:col>
      <xdr:colOff>38100</xdr:colOff>
      <xdr:row>59</xdr:row>
      <xdr:rowOff>54610</xdr:rowOff>
    </xdr:to>
    <xdr:sp macro="" textlink="">
      <xdr:nvSpPr>
        <xdr:cNvPr id="556" name="楕円 555">
          <a:extLst>
            <a:ext uri="{FF2B5EF4-FFF2-40B4-BE49-F238E27FC236}">
              <a16:creationId xmlns:a16="http://schemas.microsoft.com/office/drawing/2014/main" id="{6BD4D742-D637-47A8-AD18-22A4D292DFA7}"/>
            </a:ext>
          </a:extLst>
        </xdr:cNvPr>
        <xdr:cNvSpPr/>
      </xdr:nvSpPr>
      <xdr:spPr>
        <a:xfrm>
          <a:off x="13652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xdr:rowOff>
    </xdr:from>
    <xdr:to>
      <xdr:col>76</xdr:col>
      <xdr:colOff>114300</xdr:colOff>
      <xdr:row>59</xdr:row>
      <xdr:rowOff>30480</xdr:rowOff>
    </xdr:to>
    <xdr:cxnSp macro="">
      <xdr:nvCxnSpPr>
        <xdr:cNvPr id="557" name="直線コネクタ 556">
          <a:extLst>
            <a:ext uri="{FF2B5EF4-FFF2-40B4-BE49-F238E27FC236}">
              <a16:creationId xmlns:a16="http://schemas.microsoft.com/office/drawing/2014/main" id="{44FDE615-10CB-418B-B558-16EB7F193830}"/>
            </a:ext>
          </a:extLst>
        </xdr:cNvPr>
        <xdr:cNvCxnSpPr/>
      </xdr:nvCxnSpPr>
      <xdr:spPr>
        <a:xfrm>
          <a:off x="13703300" y="101193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558" name="楕円 557">
          <a:extLst>
            <a:ext uri="{FF2B5EF4-FFF2-40B4-BE49-F238E27FC236}">
              <a16:creationId xmlns:a16="http://schemas.microsoft.com/office/drawing/2014/main" id="{E63CEEC7-FA74-47E7-829B-B77BF2070BAA}"/>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59</xdr:row>
      <xdr:rowOff>3810</xdr:rowOff>
    </xdr:to>
    <xdr:cxnSp macro="">
      <xdr:nvCxnSpPr>
        <xdr:cNvPr id="559" name="直線コネクタ 558">
          <a:extLst>
            <a:ext uri="{FF2B5EF4-FFF2-40B4-BE49-F238E27FC236}">
              <a16:creationId xmlns:a16="http://schemas.microsoft.com/office/drawing/2014/main" id="{52B9668E-70A1-4945-9CEF-195825E66BBE}"/>
            </a:ext>
          </a:extLst>
        </xdr:cNvPr>
        <xdr:cNvCxnSpPr/>
      </xdr:nvCxnSpPr>
      <xdr:spPr>
        <a:xfrm>
          <a:off x="12814300" y="10071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a:extLst>
            <a:ext uri="{FF2B5EF4-FFF2-40B4-BE49-F238E27FC236}">
              <a16:creationId xmlns:a16="http://schemas.microsoft.com/office/drawing/2014/main" id="{25D79757-959C-4911-A473-2D446B287575}"/>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a:extLst>
            <a:ext uri="{FF2B5EF4-FFF2-40B4-BE49-F238E27FC236}">
              <a16:creationId xmlns:a16="http://schemas.microsoft.com/office/drawing/2014/main" id="{6892E2EB-FDD0-42BD-BDEB-6DE5E7BB03FD}"/>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a:extLst>
            <a:ext uri="{FF2B5EF4-FFF2-40B4-BE49-F238E27FC236}">
              <a16:creationId xmlns:a16="http://schemas.microsoft.com/office/drawing/2014/main" id="{07E1E1DA-7DA7-4166-809A-D04E3CC31157}"/>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a:extLst>
            <a:ext uri="{FF2B5EF4-FFF2-40B4-BE49-F238E27FC236}">
              <a16:creationId xmlns:a16="http://schemas.microsoft.com/office/drawing/2014/main" id="{BE7CF68E-3811-40C7-B308-7815CC4CE977}"/>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103522</xdr:rowOff>
    </xdr:from>
    <xdr:ext cx="405111" cy="259045"/>
    <xdr:sp macro="" textlink="">
      <xdr:nvSpPr>
        <xdr:cNvPr id="564" name="n_1mainValue【学校施設】&#10;有形固定資産減価償却率">
          <a:extLst>
            <a:ext uri="{FF2B5EF4-FFF2-40B4-BE49-F238E27FC236}">
              <a16:creationId xmlns:a16="http://schemas.microsoft.com/office/drawing/2014/main" id="{A5AD6102-A719-4789-A85D-233A4447F566}"/>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565" name="n_2mainValue【学校施設】&#10;有形固定資産減価償却率">
          <a:extLst>
            <a:ext uri="{FF2B5EF4-FFF2-40B4-BE49-F238E27FC236}">
              <a16:creationId xmlns:a16="http://schemas.microsoft.com/office/drawing/2014/main" id="{B9332B2A-C5AC-4233-A69F-156FA5E3CCA3}"/>
            </a:ext>
          </a:extLst>
        </xdr:cNvPr>
        <xdr:cNvSpPr txBox="1"/>
      </xdr:nvSpPr>
      <xdr:spPr>
        <a:xfrm>
          <a:off x="14389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71137</xdr:rowOff>
    </xdr:from>
    <xdr:ext cx="405111" cy="259045"/>
    <xdr:sp macro="" textlink="">
      <xdr:nvSpPr>
        <xdr:cNvPr id="566" name="n_3mainValue【学校施設】&#10;有形固定資産減価償却率">
          <a:extLst>
            <a:ext uri="{FF2B5EF4-FFF2-40B4-BE49-F238E27FC236}">
              <a16:creationId xmlns:a16="http://schemas.microsoft.com/office/drawing/2014/main" id="{3ECC15DF-C381-4446-96F1-610B35EC0D6D}"/>
            </a:ext>
          </a:extLst>
        </xdr:cNvPr>
        <xdr:cNvSpPr txBox="1"/>
      </xdr:nvSpPr>
      <xdr:spPr>
        <a:xfrm>
          <a:off x="13500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567" name="n_4mainValue【学校施設】&#10;有形固定資産減価償却率">
          <a:extLst>
            <a:ext uri="{FF2B5EF4-FFF2-40B4-BE49-F238E27FC236}">
              <a16:creationId xmlns:a16="http://schemas.microsoft.com/office/drawing/2014/main" id="{E062653B-2745-4F0B-BCB5-51B8889DC37E}"/>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8AE7329-C61E-4B93-A2FF-532C4EB697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302A59B-883A-4E64-AC0A-FBD6401BEB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A2B9B2C-5B89-4435-ACE9-B49BE4FCCC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A17ADE0-A687-4D75-AAF4-F86D65761B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40B70EA7-8237-4BA9-8C70-93097BD1EB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63AFFAB-7767-4FB9-9954-1ED78BD065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79E558E-AE94-4C66-931B-1A994DBF4AA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C521749-4D46-4E4F-8A79-97C5B9502D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EAD89C8E-583C-4F04-A2E1-45637752673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6362ECB-DB60-489F-B751-751FAEC7D4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EB0C0D33-7FBD-4C11-B546-FC506DC805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DE5B439F-B4D0-4E4A-AD81-2B4DD571169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4DAE81D1-657A-4FCE-AB4F-1FC9FF524A3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365ABD71-04D3-4E44-AA4B-26081D72DC4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F1DBD58B-F03B-4C67-872B-4BA9D3456E7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58D433DE-47D8-45BB-9A4D-D99B0732FA4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49E7673-3FCA-4709-A364-270999D3262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AF284F25-8891-48C5-9AF4-509A541329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FB94E38F-3090-4363-91F5-0E0D111DF69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8D9A66CF-B991-4B56-B789-B4DCAE2116A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849068A9-C6C7-4CAC-B016-A2C3A2D8DC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64CAE29-2AEC-4851-BD8E-4D05C1B3F6F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7A8AA2C5-B786-4279-A42C-6D4B293B3E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3B1A62B2-A158-4F24-9ACA-E452D301587F}"/>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6D5CCDE9-9BF6-49DF-A346-D13E098BDFF3}"/>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70B2A197-B64D-4E5F-BE48-AEC74F5A5248}"/>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F56C8085-A287-4CFD-8BA5-4BC6E5DB5624}"/>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D90E4234-CB2E-4645-B030-4294ACA9B4BD}"/>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EEF69FEF-0D86-4DF9-88AD-69A7BB2F2181}"/>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F5011357-B4D6-467B-BB03-567EDD7CCA1E}"/>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a:extLst>
            <a:ext uri="{FF2B5EF4-FFF2-40B4-BE49-F238E27FC236}">
              <a16:creationId xmlns:a16="http://schemas.microsoft.com/office/drawing/2014/main" id="{588AEC80-C832-4169-A234-AFAC0AEB6A73}"/>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a:extLst>
            <a:ext uri="{FF2B5EF4-FFF2-40B4-BE49-F238E27FC236}">
              <a16:creationId xmlns:a16="http://schemas.microsoft.com/office/drawing/2014/main" id="{3F680563-68D8-4554-8F1A-70A3F91E4D7E}"/>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a:extLst>
            <a:ext uri="{FF2B5EF4-FFF2-40B4-BE49-F238E27FC236}">
              <a16:creationId xmlns:a16="http://schemas.microsoft.com/office/drawing/2014/main" id="{98DE6C20-AF12-4D78-8393-7A78D14E61FB}"/>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a:extLst>
            <a:ext uri="{FF2B5EF4-FFF2-40B4-BE49-F238E27FC236}">
              <a16:creationId xmlns:a16="http://schemas.microsoft.com/office/drawing/2014/main" id="{80AAAA9C-BE53-41B2-8E6E-561C255A9AF6}"/>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11E9AD2-3FD2-409F-94E4-69FF0D8C25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2CE067D-67B3-4139-AEEB-666F39DD78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D9C85A9-D350-4762-9DAF-D708C48BDD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4BD8F16-238E-49E1-B4FD-8DA4517DA9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4DF3A4D-0C12-4C78-8D66-9449835A1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128524</xdr:rowOff>
    </xdr:from>
    <xdr:to>
      <xdr:col>116</xdr:col>
      <xdr:colOff>114300</xdr:colOff>
      <xdr:row>63</xdr:row>
      <xdr:rowOff>58674</xdr:rowOff>
    </xdr:to>
    <xdr:sp macro="" textlink="">
      <xdr:nvSpPr>
        <xdr:cNvPr id="607" name="楕円 606">
          <a:extLst>
            <a:ext uri="{FF2B5EF4-FFF2-40B4-BE49-F238E27FC236}">
              <a16:creationId xmlns:a16="http://schemas.microsoft.com/office/drawing/2014/main" id="{2A8272E3-6533-4FC7-8D35-0F0D19565B5D}"/>
            </a:ext>
          </a:extLst>
        </xdr:cNvPr>
        <xdr:cNvSpPr/>
      </xdr:nvSpPr>
      <xdr:spPr>
        <a:xfrm>
          <a:off x="22110700" y="1075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68FCE018-C003-4466-9314-6FA1AB4AC5DE}"/>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132461</xdr:rowOff>
    </xdr:from>
    <xdr:to>
      <xdr:col>112</xdr:col>
      <xdr:colOff>38100</xdr:colOff>
      <xdr:row>63</xdr:row>
      <xdr:rowOff>62611</xdr:rowOff>
    </xdr:to>
    <xdr:sp macro="" textlink="">
      <xdr:nvSpPr>
        <xdr:cNvPr id="609" name="楕円 608">
          <a:extLst>
            <a:ext uri="{FF2B5EF4-FFF2-40B4-BE49-F238E27FC236}">
              <a16:creationId xmlns:a16="http://schemas.microsoft.com/office/drawing/2014/main" id="{69A618C8-FDD4-4280-BB12-3A0EC8CF894A}"/>
            </a:ext>
          </a:extLst>
        </xdr:cNvPr>
        <xdr:cNvSpPr/>
      </xdr:nvSpPr>
      <xdr:spPr>
        <a:xfrm>
          <a:off x="21272500" y="107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7874</xdr:rowOff>
    </xdr:from>
    <xdr:to>
      <xdr:col>116</xdr:col>
      <xdr:colOff>63500</xdr:colOff>
      <xdr:row>63</xdr:row>
      <xdr:rowOff>11811</xdr:rowOff>
    </xdr:to>
    <xdr:cxnSp macro="">
      <xdr:nvCxnSpPr>
        <xdr:cNvPr id="610" name="直線コネクタ 609">
          <a:extLst>
            <a:ext uri="{FF2B5EF4-FFF2-40B4-BE49-F238E27FC236}">
              <a16:creationId xmlns:a16="http://schemas.microsoft.com/office/drawing/2014/main" id="{830413AB-1D3E-4934-93D0-D4C53CA23447}"/>
            </a:ext>
          </a:extLst>
        </xdr:cNvPr>
        <xdr:cNvCxnSpPr/>
      </xdr:nvCxnSpPr>
      <xdr:spPr>
        <a:xfrm flipV="1">
          <a:off x="21323300" y="10809224"/>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134112</xdr:rowOff>
    </xdr:from>
    <xdr:to>
      <xdr:col>107</xdr:col>
      <xdr:colOff>101600</xdr:colOff>
      <xdr:row>63</xdr:row>
      <xdr:rowOff>64262</xdr:rowOff>
    </xdr:to>
    <xdr:sp macro="" textlink="">
      <xdr:nvSpPr>
        <xdr:cNvPr id="611" name="楕円 610">
          <a:extLst>
            <a:ext uri="{FF2B5EF4-FFF2-40B4-BE49-F238E27FC236}">
              <a16:creationId xmlns:a16="http://schemas.microsoft.com/office/drawing/2014/main" id="{DA5633ED-EA34-4F67-B6C7-F7A87234BF22}"/>
            </a:ext>
          </a:extLst>
        </xdr:cNvPr>
        <xdr:cNvSpPr/>
      </xdr:nvSpPr>
      <xdr:spPr>
        <a:xfrm>
          <a:off x="20383500" y="107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xdr:rowOff>
    </xdr:from>
    <xdr:to>
      <xdr:col>111</xdr:col>
      <xdr:colOff>177800</xdr:colOff>
      <xdr:row>63</xdr:row>
      <xdr:rowOff>13462</xdr:rowOff>
    </xdr:to>
    <xdr:cxnSp macro="">
      <xdr:nvCxnSpPr>
        <xdr:cNvPr id="612" name="直線コネクタ 611">
          <a:extLst>
            <a:ext uri="{FF2B5EF4-FFF2-40B4-BE49-F238E27FC236}">
              <a16:creationId xmlns:a16="http://schemas.microsoft.com/office/drawing/2014/main" id="{E271E2B8-A33C-4097-9577-43D1FF25ABBD}"/>
            </a:ext>
          </a:extLst>
        </xdr:cNvPr>
        <xdr:cNvCxnSpPr/>
      </xdr:nvCxnSpPr>
      <xdr:spPr>
        <a:xfrm flipV="1">
          <a:off x="20434300" y="10813161"/>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138303</xdr:rowOff>
    </xdr:from>
    <xdr:to>
      <xdr:col>102</xdr:col>
      <xdr:colOff>165100</xdr:colOff>
      <xdr:row>63</xdr:row>
      <xdr:rowOff>68453</xdr:rowOff>
    </xdr:to>
    <xdr:sp macro="" textlink="">
      <xdr:nvSpPr>
        <xdr:cNvPr id="613" name="楕円 612">
          <a:extLst>
            <a:ext uri="{FF2B5EF4-FFF2-40B4-BE49-F238E27FC236}">
              <a16:creationId xmlns:a16="http://schemas.microsoft.com/office/drawing/2014/main" id="{73645086-B6D9-45EF-AED1-53DC75410477}"/>
            </a:ext>
          </a:extLst>
        </xdr:cNvPr>
        <xdr:cNvSpPr/>
      </xdr:nvSpPr>
      <xdr:spPr>
        <a:xfrm>
          <a:off x="19494500" y="107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13462</xdr:rowOff>
    </xdr:from>
    <xdr:to>
      <xdr:col>107</xdr:col>
      <xdr:colOff>50800</xdr:colOff>
      <xdr:row>63</xdr:row>
      <xdr:rowOff>17653</xdr:rowOff>
    </xdr:to>
    <xdr:cxnSp macro="">
      <xdr:nvCxnSpPr>
        <xdr:cNvPr id="614" name="直線コネクタ 613">
          <a:extLst>
            <a:ext uri="{FF2B5EF4-FFF2-40B4-BE49-F238E27FC236}">
              <a16:creationId xmlns:a16="http://schemas.microsoft.com/office/drawing/2014/main" id="{39058E3E-7C3F-49D2-ABC0-E8A14BD58B76}"/>
            </a:ext>
          </a:extLst>
        </xdr:cNvPr>
        <xdr:cNvCxnSpPr/>
      </xdr:nvCxnSpPr>
      <xdr:spPr>
        <a:xfrm flipV="1">
          <a:off x="19545300" y="1081481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141478</xdr:rowOff>
    </xdr:from>
    <xdr:to>
      <xdr:col>98</xdr:col>
      <xdr:colOff>38100</xdr:colOff>
      <xdr:row>63</xdr:row>
      <xdr:rowOff>71628</xdr:rowOff>
    </xdr:to>
    <xdr:sp macro="" textlink="">
      <xdr:nvSpPr>
        <xdr:cNvPr id="615" name="楕円 614">
          <a:extLst>
            <a:ext uri="{FF2B5EF4-FFF2-40B4-BE49-F238E27FC236}">
              <a16:creationId xmlns:a16="http://schemas.microsoft.com/office/drawing/2014/main" id="{AC03588D-500D-4C3F-8479-AE4CD4A36994}"/>
            </a:ext>
          </a:extLst>
        </xdr:cNvPr>
        <xdr:cNvSpPr/>
      </xdr:nvSpPr>
      <xdr:spPr>
        <a:xfrm>
          <a:off x="18605500" y="107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17653</xdr:rowOff>
    </xdr:from>
    <xdr:to>
      <xdr:col>102</xdr:col>
      <xdr:colOff>114300</xdr:colOff>
      <xdr:row>63</xdr:row>
      <xdr:rowOff>20828</xdr:rowOff>
    </xdr:to>
    <xdr:cxnSp macro="">
      <xdr:nvCxnSpPr>
        <xdr:cNvPr id="616" name="直線コネクタ 615">
          <a:extLst>
            <a:ext uri="{FF2B5EF4-FFF2-40B4-BE49-F238E27FC236}">
              <a16:creationId xmlns:a16="http://schemas.microsoft.com/office/drawing/2014/main" id="{98DF4221-FE88-425C-93E4-374F262BE606}"/>
            </a:ext>
          </a:extLst>
        </xdr:cNvPr>
        <xdr:cNvCxnSpPr/>
      </xdr:nvCxnSpPr>
      <xdr:spPr>
        <a:xfrm flipV="1">
          <a:off x="18656300" y="10819003"/>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a:extLst>
            <a:ext uri="{FF2B5EF4-FFF2-40B4-BE49-F238E27FC236}">
              <a16:creationId xmlns:a16="http://schemas.microsoft.com/office/drawing/2014/main" id="{C62E7C7C-863E-4093-97C3-6DD975B32872}"/>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a:extLst>
            <a:ext uri="{FF2B5EF4-FFF2-40B4-BE49-F238E27FC236}">
              <a16:creationId xmlns:a16="http://schemas.microsoft.com/office/drawing/2014/main" id="{4F3E0E23-C243-475A-9C28-4660A0D98A63}"/>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a:extLst>
            <a:ext uri="{FF2B5EF4-FFF2-40B4-BE49-F238E27FC236}">
              <a16:creationId xmlns:a16="http://schemas.microsoft.com/office/drawing/2014/main" id="{00705A5F-5BE5-490D-AE7B-53D8CDF1FAE3}"/>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a:extLst>
            <a:ext uri="{FF2B5EF4-FFF2-40B4-BE49-F238E27FC236}">
              <a16:creationId xmlns:a16="http://schemas.microsoft.com/office/drawing/2014/main" id="{DD028238-F436-4135-AF94-6FE054057BDF}"/>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79138</xdr:rowOff>
    </xdr:from>
    <xdr:ext cx="469744" cy="259045"/>
    <xdr:sp macro="" textlink="">
      <xdr:nvSpPr>
        <xdr:cNvPr id="621" name="n_1mainValue【学校施設】&#10;一人当たり面積">
          <a:extLst>
            <a:ext uri="{FF2B5EF4-FFF2-40B4-BE49-F238E27FC236}">
              <a16:creationId xmlns:a16="http://schemas.microsoft.com/office/drawing/2014/main" id="{656F3CF9-5958-4425-B8C5-90E512371D91}"/>
            </a:ext>
          </a:extLst>
        </xdr:cNvPr>
        <xdr:cNvSpPr txBox="1"/>
      </xdr:nvSpPr>
      <xdr:spPr>
        <a:xfrm>
          <a:off x="21075727" y="1053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80789</xdr:rowOff>
    </xdr:from>
    <xdr:ext cx="469744" cy="259045"/>
    <xdr:sp macro="" textlink="">
      <xdr:nvSpPr>
        <xdr:cNvPr id="622" name="n_2mainValue【学校施設】&#10;一人当たり面積">
          <a:extLst>
            <a:ext uri="{FF2B5EF4-FFF2-40B4-BE49-F238E27FC236}">
              <a16:creationId xmlns:a16="http://schemas.microsoft.com/office/drawing/2014/main" id="{73526ED8-187D-4E9E-A7AA-9B40886CC52F}"/>
            </a:ext>
          </a:extLst>
        </xdr:cNvPr>
        <xdr:cNvSpPr txBox="1"/>
      </xdr:nvSpPr>
      <xdr:spPr>
        <a:xfrm>
          <a:off x="201994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84980</xdr:rowOff>
    </xdr:from>
    <xdr:ext cx="469744" cy="259045"/>
    <xdr:sp macro="" textlink="">
      <xdr:nvSpPr>
        <xdr:cNvPr id="623" name="n_3mainValue【学校施設】&#10;一人当たり面積">
          <a:extLst>
            <a:ext uri="{FF2B5EF4-FFF2-40B4-BE49-F238E27FC236}">
              <a16:creationId xmlns:a16="http://schemas.microsoft.com/office/drawing/2014/main" id="{373651DF-10FF-4AAE-AC1C-3337D6FEEDDF}"/>
            </a:ext>
          </a:extLst>
        </xdr:cNvPr>
        <xdr:cNvSpPr txBox="1"/>
      </xdr:nvSpPr>
      <xdr:spPr>
        <a:xfrm>
          <a:off x="19310427" y="105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88155</xdr:rowOff>
    </xdr:from>
    <xdr:ext cx="469744" cy="259045"/>
    <xdr:sp macro="" textlink="">
      <xdr:nvSpPr>
        <xdr:cNvPr id="624" name="n_4mainValue【学校施設】&#10;一人当たり面積">
          <a:extLst>
            <a:ext uri="{FF2B5EF4-FFF2-40B4-BE49-F238E27FC236}">
              <a16:creationId xmlns:a16="http://schemas.microsoft.com/office/drawing/2014/main" id="{39A9E91B-8817-4D97-B24A-AFE22538B1F8}"/>
            </a:ext>
          </a:extLst>
        </xdr:cNvPr>
        <xdr:cNvSpPr txBox="1"/>
      </xdr:nvSpPr>
      <xdr:spPr>
        <a:xfrm>
          <a:off x="18421427" y="1054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2E702DA8-A47C-4E41-A179-586C3E9844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3656F70-06BB-4F48-A15E-155747A566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81831883-7136-486E-B849-50B458371DC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0CD5FFD-D4B1-4A02-BB97-F7403F5EA79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FC59C2AD-6414-4C85-B7C4-7475CD99BF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2631FFE-F784-4125-AC09-705CDE16F5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CCC7A3E5-D9D0-4795-A8D8-74AC7892A2F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A703157-C3AA-4C1F-9930-D8519EE4211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45BF865-3D78-4AB8-8FF1-AE59FD5856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BF72D139-338A-4325-8405-71B33C80B3D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792F9E1A-8319-4021-BD96-C753C2208A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D45F1181-7D69-4B86-A171-171924B361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3ED5A646-B89B-48BC-817C-208A518DE0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67C33613-AE43-4C65-AF15-311B9B521F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54C7D459-26D7-4756-BCA8-9E63010EFE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82EFE0A-C813-4F3F-B070-B74B9A13D0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A8EF8C30-5EA1-43EC-B00A-D02780CB61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180BF80-CD3B-4EB7-89B2-5BC23FDBE4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BFCD0442-2F4D-4148-8BD0-8B6C7E163A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8B4525D4-6120-41C0-BDC7-B9D3FDE907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D3F475E9-9EFF-4BB4-913F-956FF8DAEA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ED238DA2-A3BF-4DE9-A48D-1727390B97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ACA4E948-A518-447E-8805-B7DC9103E6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2A90C1B4-A02B-4FAE-B446-41D214654A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16970D03-65A5-42AB-A9B0-FDD3B9EA9C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238341FF-F3F7-4158-8419-32D62FB815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E7ACE83C-CC2D-4536-98C5-8356C9220F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87841A57-097B-45AF-9C60-E4F9842949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C1D33F74-287E-424A-9FCC-5AB6C643278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942B1735-F028-4F5C-B5DA-2CA5D6F00BA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75F6BDCB-D8D8-4A30-8A4B-E7534EE20F5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B3BB1115-B1EF-4F2E-A94E-908782B6E6B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494DA0B0-74F2-4706-B82F-ACA0DFBB5EC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B415A2AD-6BFC-4193-9B95-100D1B3A68B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177477A7-2A85-4D08-8EFA-A8147A7600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8FE42ED6-D41F-409F-86FD-70E64EA4942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647EBE5E-33E7-4678-9E35-8AD97547CED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3CC1E551-A2B2-46ED-81FA-67CA08259C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BD9D0D78-976A-4818-998A-36C4FCDE754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5DD8C969-19CE-42F3-8FB4-79B76C257A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71799F4F-8436-4008-A616-182B20194111}"/>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B6FBCA0D-4A83-496E-8C57-34D4C249A39A}"/>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41E66D26-DE9B-4222-B8FB-D74796F88DB7}"/>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406AD357-995D-4D56-AAAF-5FEB1C1A9922}"/>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839BCFB4-074B-42C9-B077-F0AE718BDAFF}"/>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0" name="【公民館】&#10;有形固定資産減価償却率平均値テキスト">
          <a:extLst>
            <a:ext uri="{FF2B5EF4-FFF2-40B4-BE49-F238E27FC236}">
              <a16:creationId xmlns:a16="http://schemas.microsoft.com/office/drawing/2014/main" id="{290C140A-FA9C-4B59-B8BD-ABDC056536C8}"/>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D10DE22C-9A2B-49B0-A2B2-9C76D6328E3D}"/>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72" name="フローチャート: 判断 671">
          <a:extLst>
            <a:ext uri="{FF2B5EF4-FFF2-40B4-BE49-F238E27FC236}">
              <a16:creationId xmlns:a16="http://schemas.microsoft.com/office/drawing/2014/main" id="{B9ACD9DB-D03B-4573-8D4B-63B6CDE54E25}"/>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3" name="フローチャート: 判断 672">
          <a:extLst>
            <a:ext uri="{FF2B5EF4-FFF2-40B4-BE49-F238E27FC236}">
              <a16:creationId xmlns:a16="http://schemas.microsoft.com/office/drawing/2014/main" id="{4CE9E978-8A7E-4C6A-B0EE-B5580DEBB34C}"/>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4" name="フローチャート: 判断 673">
          <a:extLst>
            <a:ext uri="{FF2B5EF4-FFF2-40B4-BE49-F238E27FC236}">
              <a16:creationId xmlns:a16="http://schemas.microsoft.com/office/drawing/2014/main" id="{C38AB654-6A86-42B8-8B1D-BF7C72680CC5}"/>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5" name="フローチャート: 判断 674">
          <a:extLst>
            <a:ext uri="{FF2B5EF4-FFF2-40B4-BE49-F238E27FC236}">
              <a16:creationId xmlns:a16="http://schemas.microsoft.com/office/drawing/2014/main" id="{D756FE26-6D58-4D86-8884-138FF1F10F6C}"/>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986AC47-B4FA-478E-8245-E231E8440C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E3E5942-6D81-4E25-A351-AAA639FED89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F174A11-43B3-41AF-8FA5-6F8AF55E02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DC53D45-134D-46BE-BB57-126D131C32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F72A086-D11B-4E8C-8F66-0DAA79B7EA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681" name="楕円 680">
          <a:extLst>
            <a:ext uri="{FF2B5EF4-FFF2-40B4-BE49-F238E27FC236}">
              <a16:creationId xmlns:a16="http://schemas.microsoft.com/office/drawing/2014/main" id="{B37537EE-EAD7-4163-9E49-2765AEE31AE8}"/>
            </a:ext>
          </a:extLst>
        </xdr:cNvPr>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682" name="【公民館】&#10;有形固定資産減価償却率該当値テキスト">
          <a:extLst>
            <a:ext uri="{FF2B5EF4-FFF2-40B4-BE49-F238E27FC236}">
              <a16:creationId xmlns:a16="http://schemas.microsoft.com/office/drawing/2014/main" id="{8BB26E7E-DA32-4856-99E9-BB229B20F893}"/>
            </a:ext>
          </a:extLst>
        </xdr:cNvPr>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147320</xdr:rowOff>
    </xdr:from>
    <xdr:to>
      <xdr:col>81</xdr:col>
      <xdr:colOff>101600</xdr:colOff>
      <xdr:row>102</xdr:row>
      <xdr:rowOff>77470</xdr:rowOff>
    </xdr:to>
    <xdr:sp macro="" textlink="">
      <xdr:nvSpPr>
        <xdr:cNvPr id="683" name="楕円 682">
          <a:extLst>
            <a:ext uri="{FF2B5EF4-FFF2-40B4-BE49-F238E27FC236}">
              <a16:creationId xmlns:a16="http://schemas.microsoft.com/office/drawing/2014/main" id="{31771508-30A1-448F-9376-78BE96ACF769}"/>
            </a:ext>
          </a:extLst>
        </xdr:cNvPr>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26670</xdr:rowOff>
    </xdr:from>
    <xdr:to>
      <xdr:col>85</xdr:col>
      <xdr:colOff>127000</xdr:colOff>
      <xdr:row>102</xdr:row>
      <xdr:rowOff>68580</xdr:rowOff>
    </xdr:to>
    <xdr:cxnSp macro="">
      <xdr:nvCxnSpPr>
        <xdr:cNvPr id="684" name="直線コネクタ 683">
          <a:extLst>
            <a:ext uri="{FF2B5EF4-FFF2-40B4-BE49-F238E27FC236}">
              <a16:creationId xmlns:a16="http://schemas.microsoft.com/office/drawing/2014/main" id="{21C2B1E4-A930-404C-AD19-1662B88043DF}"/>
            </a:ext>
          </a:extLst>
        </xdr:cNvPr>
        <xdr:cNvCxnSpPr/>
      </xdr:nvCxnSpPr>
      <xdr:spPr>
        <a:xfrm>
          <a:off x="15481300" y="17514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103505</xdr:rowOff>
    </xdr:from>
    <xdr:to>
      <xdr:col>76</xdr:col>
      <xdr:colOff>165100</xdr:colOff>
      <xdr:row>102</xdr:row>
      <xdr:rowOff>33655</xdr:rowOff>
    </xdr:to>
    <xdr:sp macro="" textlink="">
      <xdr:nvSpPr>
        <xdr:cNvPr id="685" name="楕円 684">
          <a:extLst>
            <a:ext uri="{FF2B5EF4-FFF2-40B4-BE49-F238E27FC236}">
              <a16:creationId xmlns:a16="http://schemas.microsoft.com/office/drawing/2014/main" id="{F3271E4F-9533-4784-8B98-F39AA7649A93}"/>
            </a:ext>
          </a:extLst>
        </xdr:cNvPr>
        <xdr:cNvSpPr/>
      </xdr:nvSpPr>
      <xdr:spPr>
        <a:xfrm>
          <a:off x="14541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154305</xdr:rowOff>
    </xdr:from>
    <xdr:to>
      <xdr:col>81</xdr:col>
      <xdr:colOff>50800</xdr:colOff>
      <xdr:row>102</xdr:row>
      <xdr:rowOff>26670</xdr:rowOff>
    </xdr:to>
    <xdr:cxnSp macro="">
      <xdr:nvCxnSpPr>
        <xdr:cNvPr id="686" name="直線コネクタ 685">
          <a:extLst>
            <a:ext uri="{FF2B5EF4-FFF2-40B4-BE49-F238E27FC236}">
              <a16:creationId xmlns:a16="http://schemas.microsoft.com/office/drawing/2014/main" id="{4E009E9F-E121-4E3D-B268-D8FFBA99A8C4}"/>
            </a:ext>
          </a:extLst>
        </xdr:cNvPr>
        <xdr:cNvCxnSpPr/>
      </xdr:nvCxnSpPr>
      <xdr:spPr>
        <a:xfrm>
          <a:off x="14592300" y="174707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61595</xdr:rowOff>
    </xdr:from>
    <xdr:to>
      <xdr:col>72</xdr:col>
      <xdr:colOff>38100</xdr:colOff>
      <xdr:row>101</xdr:row>
      <xdr:rowOff>163195</xdr:rowOff>
    </xdr:to>
    <xdr:sp macro="" textlink="">
      <xdr:nvSpPr>
        <xdr:cNvPr id="687" name="楕円 686">
          <a:extLst>
            <a:ext uri="{FF2B5EF4-FFF2-40B4-BE49-F238E27FC236}">
              <a16:creationId xmlns:a16="http://schemas.microsoft.com/office/drawing/2014/main" id="{73D54EF3-F2FA-4B31-A4C5-55ED8024A382}"/>
            </a:ext>
          </a:extLst>
        </xdr:cNvPr>
        <xdr:cNvSpPr/>
      </xdr:nvSpPr>
      <xdr:spPr>
        <a:xfrm>
          <a:off x="13652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112395</xdr:rowOff>
    </xdr:from>
    <xdr:to>
      <xdr:col>76</xdr:col>
      <xdr:colOff>114300</xdr:colOff>
      <xdr:row>101</xdr:row>
      <xdr:rowOff>154305</xdr:rowOff>
    </xdr:to>
    <xdr:cxnSp macro="">
      <xdr:nvCxnSpPr>
        <xdr:cNvPr id="688" name="直線コネクタ 687">
          <a:extLst>
            <a:ext uri="{FF2B5EF4-FFF2-40B4-BE49-F238E27FC236}">
              <a16:creationId xmlns:a16="http://schemas.microsoft.com/office/drawing/2014/main" id="{79FA2DCC-4DF9-4CEF-8A37-762397BAF693}"/>
            </a:ext>
          </a:extLst>
        </xdr:cNvPr>
        <xdr:cNvCxnSpPr/>
      </xdr:nvCxnSpPr>
      <xdr:spPr>
        <a:xfrm>
          <a:off x="13703300" y="17428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99695</xdr:rowOff>
    </xdr:from>
    <xdr:to>
      <xdr:col>67</xdr:col>
      <xdr:colOff>101600</xdr:colOff>
      <xdr:row>102</xdr:row>
      <xdr:rowOff>29845</xdr:rowOff>
    </xdr:to>
    <xdr:sp macro="" textlink="">
      <xdr:nvSpPr>
        <xdr:cNvPr id="689" name="楕円 688">
          <a:extLst>
            <a:ext uri="{FF2B5EF4-FFF2-40B4-BE49-F238E27FC236}">
              <a16:creationId xmlns:a16="http://schemas.microsoft.com/office/drawing/2014/main" id="{6BF021AE-6D6A-45B3-9E29-5E69D8A75A05}"/>
            </a:ext>
          </a:extLst>
        </xdr:cNvPr>
        <xdr:cNvSpPr/>
      </xdr:nvSpPr>
      <xdr:spPr>
        <a:xfrm>
          <a:off x="12763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112395</xdr:rowOff>
    </xdr:from>
    <xdr:to>
      <xdr:col>71</xdr:col>
      <xdr:colOff>177800</xdr:colOff>
      <xdr:row>101</xdr:row>
      <xdr:rowOff>150495</xdr:rowOff>
    </xdr:to>
    <xdr:cxnSp macro="">
      <xdr:nvCxnSpPr>
        <xdr:cNvPr id="690" name="直線コネクタ 689">
          <a:extLst>
            <a:ext uri="{FF2B5EF4-FFF2-40B4-BE49-F238E27FC236}">
              <a16:creationId xmlns:a16="http://schemas.microsoft.com/office/drawing/2014/main" id="{DBD2D805-1D0C-43D1-8DD7-2A826C2C965E}"/>
            </a:ext>
          </a:extLst>
        </xdr:cNvPr>
        <xdr:cNvCxnSpPr/>
      </xdr:nvCxnSpPr>
      <xdr:spPr>
        <a:xfrm flipV="1">
          <a:off x="12814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91" name="n_1aveValue【公民館】&#10;有形固定資産減価償却率">
          <a:extLst>
            <a:ext uri="{FF2B5EF4-FFF2-40B4-BE49-F238E27FC236}">
              <a16:creationId xmlns:a16="http://schemas.microsoft.com/office/drawing/2014/main" id="{088E03D4-05B5-4131-82BF-01D74A4420BB}"/>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92" name="n_2aveValue【公民館】&#10;有形固定資産減価償却率">
          <a:extLst>
            <a:ext uri="{FF2B5EF4-FFF2-40B4-BE49-F238E27FC236}">
              <a16:creationId xmlns:a16="http://schemas.microsoft.com/office/drawing/2014/main" id="{9F88AAEB-3771-41A1-AC3E-28CBC7053A32}"/>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93" name="n_3aveValue【公民館】&#10;有形固定資産減価償却率">
          <a:extLst>
            <a:ext uri="{FF2B5EF4-FFF2-40B4-BE49-F238E27FC236}">
              <a16:creationId xmlns:a16="http://schemas.microsoft.com/office/drawing/2014/main" id="{66C3F17C-AE80-403C-80FF-63B489E0603A}"/>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694" name="n_4aveValue【公民館】&#10;有形固定資産減価償却率">
          <a:extLst>
            <a:ext uri="{FF2B5EF4-FFF2-40B4-BE49-F238E27FC236}">
              <a16:creationId xmlns:a16="http://schemas.microsoft.com/office/drawing/2014/main" id="{AA24E1E4-85D5-487D-9605-B8A26FD21786}"/>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93997</xdr:rowOff>
    </xdr:from>
    <xdr:ext cx="405111" cy="259045"/>
    <xdr:sp macro="" textlink="">
      <xdr:nvSpPr>
        <xdr:cNvPr id="695" name="n_1mainValue【公民館】&#10;有形固定資産減価償却率">
          <a:extLst>
            <a:ext uri="{FF2B5EF4-FFF2-40B4-BE49-F238E27FC236}">
              <a16:creationId xmlns:a16="http://schemas.microsoft.com/office/drawing/2014/main" id="{D6FF82BE-BC64-4E15-88A3-80FEDB06EA7F}"/>
            </a:ext>
          </a:extLst>
        </xdr:cNvPr>
        <xdr:cNvSpPr txBox="1"/>
      </xdr:nvSpPr>
      <xdr:spPr>
        <a:xfrm>
          <a:off x="15266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50182</xdr:rowOff>
    </xdr:from>
    <xdr:ext cx="405111" cy="259045"/>
    <xdr:sp macro="" textlink="">
      <xdr:nvSpPr>
        <xdr:cNvPr id="696" name="n_2mainValue【公民館】&#10;有形固定資産減価償却率">
          <a:extLst>
            <a:ext uri="{FF2B5EF4-FFF2-40B4-BE49-F238E27FC236}">
              <a16:creationId xmlns:a16="http://schemas.microsoft.com/office/drawing/2014/main" id="{F6606D0C-2925-4803-9614-8D97CBAF3DCC}"/>
            </a:ext>
          </a:extLst>
        </xdr:cNvPr>
        <xdr:cNvSpPr txBox="1"/>
      </xdr:nvSpPr>
      <xdr:spPr>
        <a:xfrm>
          <a:off x="143897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8272</xdr:rowOff>
    </xdr:from>
    <xdr:ext cx="405111" cy="259045"/>
    <xdr:sp macro="" textlink="">
      <xdr:nvSpPr>
        <xdr:cNvPr id="697" name="n_3mainValue【公民館】&#10;有形固定資産減価償却率">
          <a:extLst>
            <a:ext uri="{FF2B5EF4-FFF2-40B4-BE49-F238E27FC236}">
              <a16:creationId xmlns:a16="http://schemas.microsoft.com/office/drawing/2014/main" id="{732FFFF8-0A72-4DB9-9475-0EF860F477F6}"/>
            </a:ext>
          </a:extLst>
        </xdr:cNvPr>
        <xdr:cNvSpPr txBox="1"/>
      </xdr:nvSpPr>
      <xdr:spPr>
        <a:xfrm>
          <a:off x="13500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46372</xdr:rowOff>
    </xdr:from>
    <xdr:ext cx="405111" cy="259045"/>
    <xdr:sp macro="" textlink="">
      <xdr:nvSpPr>
        <xdr:cNvPr id="698" name="n_4mainValue【公民館】&#10;有形固定資産減価償却率">
          <a:extLst>
            <a:ext uri="{FF2B5EF4-FFF2-40B4-BE49-F238E27FC236}">
              <a16:creationId xmlns:a16="http://schemas.microsoft.com/office/drawing/2014/main" id="{0A2271C0-3F9D-4574-803B-816C0F1230D5}"/>
            </a:ext>
          </a:extLst>
        </xdr:cNvPr>
        <xdr:cNvSpPr txBox="1"/>
      </xdr:nvSpPr>
      <xdr:spPr>
        <a:xfrm>
          <a:off x="12611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8B7D222A-75CC-4A69-B0C2-654D8EEB8E7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386F4BC6-B21E-4726-9E32-D1513C72A2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F6AEBD16-1655-43B8-BC51-C66D14D7CD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A975A1C9-AB4F-4E9B-B3A2-3592CD02111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E031E3F-41DE-4ECE-82F2-25F3291692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101284B-65F1-4A02-B9DD-6FC0A390A7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5A5DED8-407A-4128-A0C3-7A7CCDC019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C0A8529-020F-49EC-AB62-62FAC31708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C414BC2D-4861-41E7-9FAD-9CF8926AE01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DD2268C4-55D7-436E-8844-4637BE1952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EB4F0B7C-2B1B-4CC4-ADE5-F71B0C82E96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EF18AE5F-0B5D-48E8-BB89-C6F80F3672B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3070DC6-D366-461D-BD76-6B1174C7C5C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75BE53AC-CC85-4693-AD5B-F91839D726C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D166DA6B-5783-4F67-806B-14E88EEE29D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338957F4-EE1A-47C3-87EB-C6C682477EA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ABD62DF7-E081-4E7F-822D-35D8AA5DE19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F8D5593D-8AFB-458A-88E9-F1EBCCBC2E7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E38B1EAF-D357-4048-B251-B1856C9D4B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78BA3A0B-F1E3-46B7-8336-9E3D47FECA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E3F6FD8E-E853-4230-A25C-90ABD2DE2D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8BD3509E-0E76-4C93-B229-253E943823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464DFBF0-55FA-40C9-AA91-91716F59FEFE}"/>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DB2AE5B8-8016-4CA6-9BD0-200A1CF6A354}"/>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5518CB71-9E79-4B51-85DC-6CE475C2A3C3}"/>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7F0E01C6-5487-4FFC-BEDF-2ACAC9A2739F}"/>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a:extLst>
            <a:ext uri="{FF2B5EF4-FFF2-40B4-BE49-F238E27FC236}">
              <a16:creationId xmlns:a16="http://schemas.microsoft.com/office/drawing/2014/main" id="{C8A1B93D-23CB-479D-A89A-853DE7F13348}"/>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A961B6F0-58C2-4F9B-B7E1-DFB0374AD92C}"/>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7" name="フローチャート: 判断 726">
          <a:extLst>
            <a:ext uri="{FF2B5EF4-FFF2-40B4-BE49-F238E27FC236}">
              <a16:creationId xmlns:a16="http://schemas.microsoft.com/office/drawing/2014/main" id="{2A8151E0-A10C-43FA-83EB-79F739F5D70A}"/>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8" name="フローチャート: 判断 727">
          <a:extLst>
            <a:ext uri="{FF2B5EF4-FFF2-40B4-BE49-F238E27FC236}">
              <a16:creationId xmlns:a16="http://schemas.microsoft.com/office/drawing/2014/main" id="{247806DE-04B5-48D9-9C1C-B652868E64D1}"/>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9" name="フローチャート: 判断 728">
          <a:extLst>
            <a:ext uri="{FF2B5EF4-FFF2-40B4-BE49-F238E27FC236}">
              <a16:creationId xmlns:a16="http://schemas.microsoft.com/office/drawing/2014/main" id="{8494CE0C-8AF5-4537-B830-8A4F123B6AF6}"/>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30" name="フローチャート: 判断 729">
          <a:extLst>
            <a:ext uri="{FF2B5EF4-FFF2-40B4-BE49-F238E27FC236}">
              <a16:creationId xmlns:a16="http://schemas.microsoft.com/office/drawing/2014/main" id="{00425676-D4CB-434B-8E51-270B98605F16}"/>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830D0A9-9472-48A6-B146-A9E4E809A5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CA9AA368-99CE-42DC-B0B4-22EF44DE90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9971297-406E-4E23-91B3-4034724293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7AEE45B-EDDD-4B10-AFE1-E7EF6AF56B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8A9BFF4-4D06-49FD-B4D1-CBABB876E4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36" name="楕円 735">
          <a:extLst>
            <a:ext uri="{FF2B5EF4-FFF2-40B4-BE49-F238E27FC236}">
              <a16:creationId xmlns:a16="http://schemas.microsoft.com/office/drawing/2014/main" id="{E8A3F2E6-4841-478A-8DDC-73C7AC89E046}"/>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737" name="【公民館】&#10;一人当たり面積該当値テキスト">
          <a:extLst>
            <a:ext uri="{FF2B5EF4-FFF2-40B4-BE49-F238E27FC236}">
              <a16:creationId xmlns:a16="http://schemas.microsoft.com/office/drawing/2014/main" id="{BE0026DA-C5A1-43CD-A74D-13D00C36749E}"/>
            </a:ext>
          </a:extLst>
        </xdr:cNvPr>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738" name="楕円 737">
          <a:extLst>
            <a:ext uri="{FF2B5EF4-FFF2-40B4-BE49-F238E27FC236}">
              <a16:creationId xmlns:a16="http://schemas.microsoft.com/office/drawing/2014/main" id="{0614ABAC-FE70-4BE3-871B-4695F8BF5BA3}"/>
            </a:ext>
          </a:extLst>
        </xdr:cNvPr>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147065</xdr:rowOff>
    </xdr:to>
    <xdr:cxnSp macro="">
      <xdr:nvCxnSpPr>
        <xdr:cNvPr id="739" name="直線コネクタ 738">
          <a:extLst>
            <a:ext uri="{FF2B5EF4-FFF2-40B4-BE49-F238E27FC236}">
              <a16:creationId xmlns:a16="http://schemas.microsoft.com/office/drawing/2014/main" id="{532A0479-FB67-4034-B009-1A13A6F43470}"/>
            </a:ext>
          </a:extLst>
        </xdr:cNvPr>
        <xdr:cNvCxnSpPr/>
      </xdr:nvCxnSpPr>
      <xdr:spPr>
        <a:xfrm flipV="1">
          <a:off x="21323300" y="1848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740" name="楕円 739">
          <a:extLst>
            <a:ext uri="{FF2B5EF4-FFF2-40B4-BE49-F238E27FC236}">
              <a16:creationId xmlns:a16="http://schemas.microsoft.com/office/drawing/2014/main" id="{52790877-E569-446A-8995-8DD9903A882A}"/>
            </a:ext>
          </a:extLst>
        </xdr:cNvPr>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149352</xdr:rowOff>
    </xdr:to>
    <xdr:cxnSp macro="">
      <xdr:nvCxnSpPr>
        <xdr:cNvPr id="741" name="直線コネクタ 740">
          <a:extLst>
            <a:ext uri="{FF2B5EF4-FFF2-40B4-BE49-F238E27FC236}">
              <a16:creationId xmlns:a16="http://schemas.microsoft.com/office/drawing/2014/main" id="{1EBB8C5C-CF59-4315-9CDE-92A9482AFC97}"/>
            </a:ext>
          </a:extLst>
        </xdr:cNvPr>
        <xdr:cNvCxnSpPr/>
      </xdr:nvCxnSpPr>
      <xdr:spPr>
        <a:xfrm flipV="1">
          <a:off x="20434300" y="184922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98552</xdr:rowOff>
    </xdr:from>
    <xdr:to>
      <xdr:col>102</xdr:col>
      <xdr:colOff>165100</xdr:colOff>
      <xdr:row>108</xdr:row>
      <xdr:rowOff>28702</xdr:rowOff>
    </xdr:to>
    <xdr:sp macro="" textlink="">
      <xdr:nvSpPr>
        <xdr:cNvPr id="742" name="楕円 741">
          <a:extLst>
            <a:ext uri="{FF2B5EF4-FFF2-40B4-BE49-F238E27FC236}">
              <a16:creationId xmlns:a16="http://schemas.microsoft.com/office/drawing/2014/main" id="{23474223-9787-4136-8FA2-7AEDD8E01A6C}"/>
            </a:ext>
          </a:extLst>
        </xdr:cNvPr>
        <xdr:cNvSpPr/>
      </xdr:nvSpPr>
      <xdr:spPr>
        <a:xfrm>
          <a:off x="19494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149352</xdr:rowOff>
    </xdr:to>
    <xdr:cxnSp macro="">
      <xdr:nvCxnSpPr>
        <xdr:cNvPr id="743" name="直線コネクタ 742">
          <a:extLst>
            <a:ext uri="{FF2B5EF4-FFF2-40B4-BE49-F238E27FC236}">
              <a16:creationId xmlns:a16="http://schemas.microsoft.com/office/drawing/2014/main" id="{BE89B0D8-264C-4D51-A4A2-FDE55E6C62DA}"/>
            </a:ext>
          </a:extLst>
        </xdr:cNvPr>
        <xdr:cNvCxnSpPr/>
      </xdr:nvCxnSpPr>
      <xdr:spPr>
        <a:xfrm>
          <a:off x="19545300" y="1849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744" name="楕円 743">
          <a:extLst>
            <a:ext uri="{FF2B5EF4-FFF2-40B4-BE49-F238E27FC236}">
              <a16:creationId xmlns:a16="http://schemas.microsoft.com/office/drawing/2014/main" id="{3EF5D7AF-DBE0-43E8-AF94-C50A24158BA8}"/>
            </a:ext>
          </a:extLst>
        </xdr:cNvPr>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149352</xdr:rowOff>
    </xdr:from>
    <xdr:to>
      <xdr:col>102</xdr:col>
      <xdr:colOff>114300</xdr:colOff>
      <xdr:row>107</xdr:row>
      <xdr:rowOff>151637</xdr:rowOff>
    </xdr:to>
    <xdr:cxnSp macro="">
      <xdr:nvCxnSpPr>
        <xdr:cNvPr id="745" name="直線コネクタ 744">
          <a:extLst>
            <a:ext uri="{FF2B5EF4-FFF2-40B4-BE49-F238E27FC236}">
              <a16:creationId xmlns:a16="http://schemas.microsoft.com/office/drawing/2014/main" id="{27EE4A32-9C05-4031-A0EB-42BE4A8AFF2A}"/>
            </a:ext>
          </a:extLst>
        </xdr:cNvPr>
        <xdr:cNvCxnSpPr/>
      </xdr:nvCxnSpPr>
      <xdr:spPr>
        <a:xfrm flipV="1">
          <a:off x="18656300" y="1849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6" name="n_1aveValue【公民館】&#10;一人当たり面積">
          <a:extLst>
            <a:ext uri="{FF2B5EF4-FFF2-40B4-BE49-F238E27FC236}">
              <a16:creationId xmlns:a16="http://schemas.microsoft.com/office/drawing/2014/main" id="{6ABD3B58-46F8-4280-9F8E-36717EEF6D3A}"/>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7" name="n_2aveValue【公民館】&#10;一人当たり面積">
          <a:extLst>
            <a:ext uri="{FF2B5EF4-FFF2-40B4-BE49-F238E27FC236}">
              <a16:creationId xmlns:a16="http://schemas.microsoft.com/office/drawing/2014/main" id="{26B07C28-756A-48D4-B0EB-433E85E3E114}"/>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8" name="n_3aveValue【公民館】&#10;一人当たり面積">
          <a:extLst>
            <a:ext uri="{FF2B5EF4-FFF2-40B4-BE49-F238E27FC236}">
              <a16:creationId xmlns:a16="http://schemas.microsoft.com/office/drawing/2014/main" id="{4C7D925D-C376-4382-9879-F47BCEF7C55B}"/>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9" name="n_4aveValue【公民館】&#10;一人当たり面積">
          <a:extLst>
            <a:ext uri="{FF2B5EF4-FFF2-40B4-BE49-F238E27FC236}">
              <a16:creationId xmlns:a16="http://schemas.microsoft.com/office/drawing/2014/main" id="{BC17A4B9-EA9F-4DEC-BA2C-C670B9ABEFEA}"/>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750" name="n_1mainValue【公民館】&#10;一人当たり面積">
          <a:extLst>
            <a:ext uri="{FF2B5EF4-FFF2-40B4-BE49-F238E27FC236}">
              <a16:creationId xmlns:a16="http://schemas.microsoft.com/office/drawing/2014/main" id="{8FA3EF7C-AA01-41EC-A9DF-6CAEC5630EC7}"/>
            </a:ext>
          </a:extLst>
        </xdr:cNvPr>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751" name="n_2mainValue【公民館】&#10;一人当たり面積">
          <a:extLst>
            <a:ext uri="{FF2B5EF4-FFF2-40B4-BE49-F238E27FC236}">
              <a16:creationId xmlns:a16="http://schemas.microsoft.com/office/drawing/2014/main" id="{2380E541-59F5-4F21-B0E4-358D35CF6BDF}"/>
            </a:ext>
          </a:extLst>
        </xdr:cNvPr>
        <xdr:cNvSpPr txBox="1"/>
      </xdr:nvSpPr>
      <xdr:spPr>
        <a:xfrm>
          <a:off x="20199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19829</xdr:rowOff>
    </xdr:from>
    <xdr:ext cx="469744" cy="259045"/>
    <xdr:sp macro="" textlink="">
      <xdr:nvSpPr>
        <xdr:cNvPr id="752" name="n_3mainValue【公民館】&#10;一人当たり面積">
          <a:extLst>
            <a:ext uri="{FF2B5EF4-FFF2-40B4-BE49-F238E27FC236}">
              <a16:creationId xmlns:a16="http://schemas.microsoft.com/office/drawing/2014/main" id="{337CB6F5-7E18-4DEA-A496-C8C48F9F1A7D}"/>
            </a:ext>
          </a:extLst>
        </xdr:cNvPr>
        <xdr:cNvSpPr txBox="1"/>
      </xdr:nvSpPr>
      <xdr:spPr>
        <a:xfrm>
          <a:off x="19310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753" name="n_4mainValue【公民館】&#10;一人当たり面積">
          <a:extLst>
            <a:ext uri="{FF2B5EF4-FFF2-40B4-BE49-F238E27FC236}">
              <a16:creationId xmlns:a16="http://schemas.microsoft.com/office/drawing/2014/main" id="{D4ABDD11-FB52-466E-A057-074E724BB7A9}"/>
            </a:ext>
          </a:extLst>
        </xdr:cNvPr>
        <xdr:cNvSpPr txBox="1"/>
      </xdr:nvSpPr>
      <xdr:spPr>
        <a:xfrm>
          <a:off x="18421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B16A81C5-0607-40BC-B440-5B865D2C30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131BB030-03ED-4C16-9D85-CEE3612F28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CE925A8B-DAEC-4760-AAE0-5B728EBADC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公営住宅は類似団体よりは高いものの、前年度に比べ</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％減少している。これは新しい公営住宅を建設し、老朽化した公営住宅を除却したことによるものである。令和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年度においても新しい公営住宅の建設があり、さらに今後も老朽化した公営住宅の除却を順次予定していることから、更なる減価償却率の減少が見込まれる。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認定こども園・幼稚園・保育所について、今後は「五泉市保育園等運営基本計画」（令和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年度策定）に基づき、統合・廃止・民営化による保育園等の適正配置を検討していく。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095AB6-0FC7-4130-BB01-305B5F45D1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4F6970-4A4B-4A8E-836C-CC28427ABF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5AF3E8-D6FD-4946-875E-585CB33A62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F14F65-E334-4E0E-B020-49E9021207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A83054-C447-4F36-B485-6D99198FD4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EE4885-008F-4866-A0B7-4864C0B5DA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D2D940-D563-4193-A2E2-D81E1A7240F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504EB5-67E4-4B66-8C36-C342DFCAED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B9230A-7BC4-41E1-8553-52B3F6C716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036833-43AA-437C-B9F8-C7BDDF33A6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A1BEA6-839D-4003-993A-250D01DE8D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ECC148-B90C-4857-9851-4454CABDD2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C19BE1-0CAA-4F7E-AB2B-BEBCE7760C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0ACC02-BB88-447E-9D76-06B3E7481A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4DB74D-CB67-4D60-AD41-76A82AF0F0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E5B0BF7-CD7B-46F5-A08A-09CA9B9178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07A8F4-A685-4E53-ADF6-718D7970A4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69E5E8-A5AE-4709-8F6C-9605BB7684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446F59-333F-43A4-B3A0-7091869A6A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67E5A5-09E2-4D9D-9CB3-C49E50E194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FDE3E2B-FB92-41CC-B6AE-5587D77B4E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63EFCD-37CD-4944-94ED-2775816A8E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C83172-E03E-420B-8256-E3A2E467CD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E77E07-7AA2-4B91-8A4C-DC3BF15D26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2DA9F1-73EA-42C0-8327-B5DEA06B15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0E120A-B511-44DA-BFC9-05685D9A79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C2D98B-7707-4329-9BF2-C485EA28892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1F74A1-A74B-43FD-BC6A-8EE4122B191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EB6CF3F-778C-4584-9101-105181DAE4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CD4569-C19F-45AB-A304-4E2FCF98496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3102CF-B724-4893-A3F1-B5ADDC059C8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98551A-9321-4AB2-A3A7-FAB1BB2B16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A859BF-3C76-45A5-BA3D-D3DBF628E7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495643-1D0F-4078-B8C7-2BF3345AC1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7239FF-98BA-4C48-B95F-262F798E20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664CAF-B168-428E-B40D-F4A04E030D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5F249BD-F743-4F72-A986-7B91817D0C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D47A1A-02BD-4E70-968D-113B6B83B8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ABD990-C647-40FF-BE44-402A7A7244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E6DC18F-3EC9-44AB-B9D1-D9A59BB939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3400D95-6CC1-4486-B253-8ACCD66A79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233DC4-035F-452A-97B9-6173581452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D41CBDB-A2C3-4833-ACA4-BB678F2C504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5147AD2-FF86-4262-AD42-071069D7932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ADB0D0-D5F5-4611-BA11-0ADAD08F40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B69CA6-00BF-4009-9D5A-8A2803ECC4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CD91DB-8267-4FF3-B38D-341AB5DC3CE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F149D66-8512-494D-A4E9-23A44E25E23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C4BB56E-3E68-4259-8662-D13B984585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FBB127A-8193-4BCD-90CF-29D04C0FB87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AF6711-79FA-4E3F-A16A-3DBCBF12CBE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EE08B3-590D-4D7D-874E-F5847A4CFF9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CB71203-070D-452A-A67A-447E1DEA2E2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300F22D-87C6-46E7-A07B-F93D70FBAAA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E837F2-EE93-448F-AAB2-8581A10193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870E358-87D5-49C1-AEA4-2B577B8BD01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48F52A6-29CA-4D7B-860C-98AD87C302B3}"/>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A8E86B6-1BF7-4DE4-8966-9B247263E64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547E826-66DF-48AE-96FD-F150235F75B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EBA90CCF-B76F-4936-BBC9-C8604AC83C1A}"/>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B580DB95-581C-4F1A-B2A9-C120A2C83D57}"/>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2DBD86F5-545F-4904-BE00-FDB12DDAA5FE}"/>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CB1AE981-4A29-4678-8084-BD589FDE3AF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3059DC24-7A71-4369-AF7F-42C6A3BDA884}"/>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F315BBA9-987A-4F42-92D0-604FFBF8F98A}"/>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DE12F27D-A6F9-4C50-93C0-0C011369DEC9}"/>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B4A14E16-7EA2-402C-B14E-30EAE6351463}"/>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737BCD-DC6D-4C58-9233-B650BAAE42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F1DEF4-361F-4DAA-89D6-1B8C6D8A40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B57A23-ABB5-4CCB-97E2-78B8F9AF57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9E3BE4-8A65-4DBF-B381-F575725E2A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9F55F00-F35C-44ED-A3DA-D9D3FF050B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74" name="楕円 73">
          <a:extLst>
            <a:ext uri="{FF2B5EF4-FFF2-40B4-BE49-F238E27FC236}">
              <a16:creationId xmlns:a16="http://schemas.microsoft.com/office/drawing/2014/main" id="{117AB120-A660-4D8B-9A4A-24752148FA0B}"/>
            </a:ext>
          </a:extLst>
        </xdr:cNvPr>
        <xdr:cNvSpPr/>
      </xdr:nvSpPr>
      <xdr:spPr>
        <a:xfrm>
          <a:off x="4584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133185</xdr:rowOff>
    </xdr:from>
    <xdr:ext cx="405111" cy="259045"/>
    <xdr:sp macro="" textlink="">
      <xdr:nvSpPr>
        <xdr:cNvPr id="75" name="【図書館】&#10;有形固定資産減価償却率該当値テキスト">
          <a:extLst>
            <a:ext uri="{FF2B5EF4-FFF2-40B4-BE49-F238E27FC236}">
              <a16:creationId xmlns:a16="http://schemas.microsoft.com/office/drawing/2014/main" id="{BDB3A271-59C8-4EA5-B4C6-7A660DB9516A}"/>
            </a:ext>
          </a:extLst>
        </xdr:cNvPr>
        <xdr:cNvSpPr txBox="1"/>
      </xdr:nvSpPr>
      <xdr:spPr>
        <a:xfrm>
          <a:off x="4673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6" name="楕円 75">
          <a:extLst>
            <a:ext uri="{FF2B5EF4-FFF2-40B4-BE49-F238E27FC236}">
              <a16:creationId xmlns:a16="http://schemas.microsoft.com/office/drawing/2014/main" id="{05753E97-9474-4EB4-A9D2-B7FE629F533B}"/>
            </a:ext>
          </a:extLst>
        </xdr:cNvPr>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36</xdr:row>
      <xdr:rowOff>161108</xdr:rowOff>
    </xdr:to>
    <xdr:cxnSp macro="">
      <xdr:nvCxnSpPr>
        <xdr:cNvPr id="77" name="直線コネクタ 76">
          <a:extLst>
            <a:ext uri="{FF2B5EF4-FFF2-40B4-BE49-F238E27FC236}">
              <a16:creationId xmlns:a16="http://schemas.microsoft.com/office/drawing/2014/main" id="{7A3B4788-9475-4A53-9838-53E1EA01372B}"/>
            </a:ext>
          </a:extLst>
        </xdr:cNvPr>
        <xdr:cNvCxnSpPr/>
      </xdr:nvCxnSpPr>
      <xdr:spPr>
        <a:xfrm>
          <a:off x="3797300" y="63006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43361</xdr:rowOff>
    </xdr:from>
    <xdr:to>
      <xdr:col>15</xdr:col>
      <xdr:colOff>101600</xdr:colOff>
      <xdr:row>36</xdr:row>
      <xdr:rowOff>144961</xdr:rowOff>
    </xdr:to>
    <xdr:sp macro="" textlink="">
      <xdr:nvSpPr>
        <xdr:cNvPr id="78" name="楕円 77">
          <a:extLst>
            <a:ext uri="{FF2B5EF4-FFF2-40B4-BE49-F238E27FC236}">
              <a16:creationId xmlns:a16="http://schemas.microsoft.com/office/drawing/2014/main" id="{DE52DAEA-EBF0-466C-B24B-FC336425C001}"/>
            </a:ext>
          </a:extLst>
        </xdr:cNvPr>
        <xdr:cNvSpPr/>
      </xdr:nvSpPr>
      <xdr:spPr>
        <a:xfrm>
          <a:off x="2857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128451</xdr:rowOff>
    </xdr:to>
    <xdr:cxnSp macro="">
      <xdr:nvCxnSpPr>
        <xdr:cNvPr id="79" name="直線コネクタ 78">
          <a:extLst>
            <a:ext uri="{FF2B5EF4-FFF2-40B4-BE49-F238E27FC236}">
              <a16:creationId xmlns:a16="http://schemas.microsoft.com/office/drawing/2014/main" id="{8A505EFE-7B77-4241-9DAD-B8FFB44EE7EE}"/>
            </a:ext>
          </a:extLst>
        </xdr:cNvPr>
        <xdr:cNvCxnSpPr/>
      </xdr:nvCxnSpPr>
      <xdr:spPr>
        <a:xfrm>
          <a:off x="2908300" y="626636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xdr:rowOff>
    </xdr:from>
    <xdr:to>
      <xdr:col>10</xdr:col>
      <xdr:colOff>165100</xdr:colOff>
      <xdr:row>36</xdr:row>
      <xdr:rowOff>112304</xdr:rowOff>
    </xdr:to>
    <xdr:sp macro="" textlink="">
      <xdr:nvSpPr>
        <xdr:cNvPr id="80" name="楕円 79">
          <a:extLst>
            <a:ext uri="{FF2B5EF4-FFF2-40B4-BE49-F238E27FC236}">
              <a16:creationId xmlns:a16="http://schemas.microsoft.com/office/drawing/2014/main" id="{2E2B65E4-8285-4837-A86C-E9BDB1D59E4E}"/>
            </a:ext>
          </a:extLst>
        </xdr:cNvPr>
        <xdr:cNvSpPr/>
      </xdr:nvSpPr>
      <xdr:spPr>
        <a:xfrm>
          <a:off x="1968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61504</xdr:rowOff>
    </xdr:from>
    <xdr:to>
      <xdr:col>15</xdr:col>
      <xdr:colOff>50800</xdr:colOff>
      <xdr:row>36</xdr:row>
      <xdr:rowOff>94161</xdr:rowOff>
    </xdr:to>
    <xdr:cxnSp macro="">
      <xdr:nvCxnSpPr>
        <xdr:cNvPr id="81" name="直線コネクタ 80">
          <a:extLst>
            <a:ext uri="{FF2B5EF4-FFF2-40B4-BE49-F238E27FC236}">
              <a16:creationId xmlns:a16="http://schemas.microsoft.com/office/drawing/2014/main" id="{2B388832-48F3-401A-A6D1-73395E57ABEA}"/>
            </a:ext>
          </a:extLst>
        </xdr:cNvPr>
        <xdr:cNvCxnSpPr/>
      </xdr:nvCxnSpPr>
      <xdr:spPr>
        <a:xfrm>
          <a:off x="2019300" y="62337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138067</xdr:rowOff>
    </xdr:from>
    <xdr:to>
      <xdr:col>6</xdr:col>
      <xdr:colOff>38100</xdr:colOff>
      <xdr:row>36</xdr:row>
      <xdr:rowOff>68217</xdr:rowOff>
    </xdr:to>
    <xdr:sp macro="" textlink="">
      <xdr:nvSpPr>
        <xdr:cNvPr id="82" name="楕円 81">
          <a:extLst>
            <a:ext uri="{FF2B5EF4-FFF2-40B4-BE49-F238E27FC236}">
              <a16:creationId xmlns:a16="http://schemas.microsoft.com/office/drawing/2014/main" id="{3962303D-9671-41B9-9143-524ED6C00993}"/>
            </a:ext>
          </a:extLst>
        </xdr:cNvPr>
        <xdr:cNvSpPr/>
      </xdr:nvSpPr>
      <xdr:spPr>
        <a:xfrm>
          <a:off x="1079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17417</xdr:rowOff>
    </xdr:from>
    <xdr:to>
      <xdr:col>10</xdr:col>
      <xdr:colOff>114300</xdr:colOff>
      <xdr:row>36</xdr:row>
      <xdr:rowOff>61504</xdr:rowOff>
    </xdr:to>
    <xdr:cxnSp macro="">
      <xdr:nvCxnSpPr>
        <xdr:cNvPr id="83" name="直線コネクタ 82">
          <a:extLst>
            <a:ext uri="{FF2B5EF4-FFF2-40B4-BE49-F238E27FC236}">
              <a16:creationId xmlns:a16="http://schemas.microsoft.com/office/drawing/2014/main" id="{C64C909A-D9C7-4160-BEC5-615588B9180B}"/>
            </a:ext>
          </a:extLst>
        </xdr:cNvPr>
        <xdr:cNvCxnSpPr/>
      </xdr:nvCxnSpPr>
      <xdr:spPr>
        <a:xfrm>
          <a:off x="1130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B3E09E51-EEA0-4303-92B2-3F42E2B41DEE}"/>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198CA261-851B-42E1-82AB-1E48A1B3B22F}"/>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C7812B8E-89B5-42B4-BFB8-06C486E89B8B}"/>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ECADD61F-304A-416E-89EA-709A26A23C84}"/>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8" name="n_1mainValue【図書館】&#10;有形固定資産減価償却率">
          <a:extLst>
            <a:ext uri="{FF2B5EF4-FFF2-40B4-BE49-F238E27FC236}">
              <a16:creationId xmlns:a16="http://schemas.microsoft.com/office/drawing/2014/main" id="{FA6F85F8-1673-4E17-92EF-F8E79546E298}"/>
            </a:ext>
          </a:extLst>
        </xdr:cNvPr>
        <xdr:cNvSpPr txBox="1"/>
      </xdr:nvSpPr>
      <xdr:spPr>
        <a:xfrm>
          <a:off x="3582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161488</xdr:rowOff>
    </xdr:from>
    <xdr:ext cx="405111" cy="259045"/>
    <xdr:sp macro="" textlink="">
      <xdr:nvSpPr>
        <xdr:cNvPr id="89" name="n_2mainValue【図書館】&#10;有形固定資産減価償却率">
          <a:extLst>
            <a:ext uri="{FF2B5EF4-FFF2-40B4-BE49-F238E27FC236}">
              <a16:creationId xmlns:a16="http://schemas.microsoft.com/office/drawing/2014/main" id="{386C00B5-09D2-43D3-AF54-FB66EAB05038}"/>
            </a:ext>
          </a:extLst>
        </xdr:cNvPr>
        <xdr:cNvSpPr txBox="1"/>
      </xdr:nvSpPr>
      <xdr:spPr>
        <a:xfrm>
          <a:off x="2705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128831</xdr:rowOff>
    </xdr:from>
    <xdr:ext cx="405111" cy="259045"/>
    <xdr:sp macro="" textlink="">
      <xdr:nvSpPr>
        <xdr:cNvPr id="90" name="n_3mainValue【図書館】&#10;有形固定資産減価償却率">
          <a:extLst>
            <a:ext uri="{FF2B5EF4-FFF2-40B4-BE49-F238E27FC236}">
              <a16:creationId xmlns:a16="http://schemas.microsoft.com/office/drawing/2014/main" id="{C2B2A1AE-9720-470B-8FD5-A845A6E6872B}"/>
            </a:ext>
          </a:extLst>
        </xdr:cNvPr>
        <xdr:cNvSpPr txBox="1"/>
      </xdr:nvSpPr>
      <xdr:spPr>
        <a:xfrm>
          <a:off x="1816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84744</xdr:rowOff>
    </xdr:from>
    <xdr:ext cx="405111" cy="259045"/>
    <xdr:sp macro="" textlink="">
      <xdr:nvSpPr>
        <xdr:cNvPr id="91" name="n_4mainValue【図書館】&#10;有形固定資産減価償却率">
          <a:extLst>
            <a:ext uri="{FF2B5EF4-FFF2-40B4-BE49-F238E27FC236}">
              <a16:creationId xmlns:a16="http://schemas.microsoft.com/office/drawing/2014/main" id="{45059C41-416F-4678-AC59-C99C1EC2A697}"/>
            </a:ext>
          </a:extLst>
        </xdr:cNvPr>
        <xdr:cNvSpPr txBox="1"/>
      </xdr:nvSpPr>
      <xdr:spPr>
        <a:xfrm>
          <a:off x="927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426DF0-686D-4467-B934-5229AA8290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3A020A1-E460-4AE1-AB18-80FDB8D9A6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F8DA652-4B71-4AAC-A5B1-E900393ACAB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F1AA4D3-E299-48AA-BB7A-6E8544A7A7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D9ED734-5970-4AC4-A826-9A8D44F587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088213-E7D6-4E2B-B81C-BA58C919A8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07FB32C-145C-40CA-839C-C19D6EB6E5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DEA247D-0FC6-445F-8B2E-8EF51F596F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A9BF725-0E0A-43B1-8DAD-97D1634052C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2DBB8B4-311A-4977-8F30-257062870F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6332C94-46E7-4C6A-9533-D6E09B9AB99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81D0B12-D9A5-4A0E-A848-6DB1A161A82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E7F0641-A52A-4861-9F29-D75D3C6AC08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3D0526D-918F-42A6-8B26-8798BD3B986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DFE72DB-80CE-415B-BE8A-15A104A901F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D9CE9F1-6D9E-409A-85BD-C617AF65D816}"/>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DF5CEC9-CD5D-4A0B-A695-2AD756FB6D6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E1259780-5088-47CD-A7D3-4FF6764081F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BCFF275-1505-42CF-87C1-23F13B02B5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E8EB129-3D40-4419-B7A4-4705BC456E7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139DE94-0527-45FC-AA32-626CE6A3E3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74729C5-6E80-4C99-8A56-8AE9FA3481B6}"/>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3FAF33BB-E190-4D48-B9D2-5646FD880115}"/>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F9CE51A0-F1E0-4611-8445-F4FC47B89839}"/>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E0960C8A-BB67-48EE-B732-462618967E96}"/>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92706E2F-0C1D-4FEC-953F-5A7534624F32}"/>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AF61BEA0-661D-41E0-94D6-567285D29EDE}"/>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3896B4D7-6C37-4FB0-B8E4-D639D645BC31}"/>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144A31E5-C443-48AF-8276-E098A6DCED78}"/>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EF0259C5-8EF0-4400-ADB0-35A3D9E225DA}"/>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7AD1DFE2-E88B-4C59-8FBA-E800C968DAC9}"/>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92038541-53D9-49E4-B69C-A26EDB0F7907}"/>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67380BB-570F-482C-A585-270450AC46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612E29A-4D5C-4BEA-8131-33D35656D42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F2835A0-5FDD-4F10-8C5B-38BC895E229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CC8525-221A-4728-8F9D-13D039445A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2BF25D7-723E-4495-8C12-4EA325C1ED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119126</xdr:rowOff>
    </xdr:from>
    <xdr:to>
      <xdr:col>55</xdr:col>
      <xdr:colOff>50800</xdr:colOff>
      <xdr:row>38</xdr:row>
      <xdr:rowOff>49276</xdr:rowOff>
    </xdr:to>
    <xdr:sp macro="" textlink="">
      <xdr:nvSpPr>
        <xdr:cNvPr id="129" name="楕円 128">
          <a:extLst>
            <a:ext uri="{FF2B5EF4-FFF2-40B4-BE49-F238E27FC236}">
              <a16:creationId xmlns:a16="http://schemas.microsoft.com/office/drawing/2014/main" id="{53C85DBC-B378-4CFB-B896-312F02C6BF7F}"/>
            </a:ext>
          </a:extLst>
        </xdr:cNvPr>
        <xdr:cNvSpPr/>
      </xdr:nvSpPr>
      <xdr:spPr>
        <a:xfrm>
          <a:off x="10426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142003</xdr:rowOff>
    </xdr:from>
    <xdr:ext cx="469744" cy="259045"/>
    <xdr:sp macro="" textlink="">
      <xdr:nvSpPr>
        <xdr:cNvPr id="130" name="【図書館】&#10;一人当たり面積該当値テキスト">
          <a:extLst>
            <a:ext uri="{FF2B5EF4-FFF2-40B4-BE49-F238E27FC236}">
              <a16:creationId xmlns:a16="http://schemas.microsoft.com/office/drawing/2014/main" id="{8BB40EF0-9CE7-45F4-B1B1-0EA313241350}"/>
            </a:ext>
          </a:extLst>
        </xdr:cNvPr>
        <xdr:cNvSpPr txBox="1"/>
      </xdr:nvSpPr>
      <xdr:spPr>
        <a:xfrm>
          <a:off x="10515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31" name="楕円 130">
          <a:extLst>
            <a:ext uri="{FF2B5EF4-FFF2-40B4-BE49-F238E27FC236}">
              <a16:creationId xmlns:a16="http://schemas.microsoft.com/office/drawing/2014/main" id="{8326BAED-7E1F-4EDD-91AC-351F87000A64}"/>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169926</xdr:rowOff>
    </xdr:from>
    <xdr:to>
      <xdr:col>55</xdr:col>
      <xdr:colOff>0</xdr:colOff>
      <xdr:row>38</xdr:row>
      <xdr:rowOff>7620</xdr:rowOff>
    </xdr:to>
    <xdr:cxnSp macro="">
      <xdr:nvCxnSpPr>
        <xdr:cNvPr id="132" name="直線コネクタ 131">
          <a:extLst>
            <a:ext uri="{FF2B5EF4-FFF2-40B4-BE49-F238E27FC236}">
              <a16:creationId xmlns:a16="http://schemas.microsoft.com/office/drawing/2014/main" id="{57F9EB11-D6E0-474B-8515-DE98CEFDEAD2}"/>
            </a:ext>
          </a:extLst>
        </xdr:cNvPr>
        <xdr:cNvCxnSpPr/>
      </xdr:nvCxnSpPr>
      <xdr:spPr>
        <a:xfrm flipV="1">
          <a:off x="9639300" y="6513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137414</xdr:rowOff>
    </xdr:from>
    <xdr:to>
      <xdr:col>46</xdr:col>
      <xdr:colOff>38100</xdr:colOff>
      <xdr:row>38</xdr:row>
      <xdr:rowOff>67564</xdr:rowOff>
    </xdr:to>
    <xdr:sp macro="" textlink="">
      <xdr:nvSpPr>
        <xdr:cNvPr id="133" name="楕円 132">
          <a:extLst>
            <a:ext uri="{FF2B5EF4-FFF2-40B4-BE49-F238E27FC236}">
              <a16:creationId xmlns:a16="http://schemas.microsoft.com/office/drawing/2014/main" id="{2B47C089-5CD6-4821-B4C3-5C78746F5B8E}"/>
            </a:ext>
          </a:extLst>
        </xdr:cNvPr>
        <xdr:cNvSpPr/>
      </xdr:nvSpPr>
      <xdr:spPr>
        <a:xfrm>
          <a:off x="8699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16764</xdr:rowOff>
    </xdr:to>
    <xdr:cxnSp macro="">
      <xdr:nvCxnSpPr>
        <xdr:cNvPr id="134" name="直線コネクタ 133">
          <a:extLst>
            <a:ext uri="{FF2B5EF4-FFF2-40B4-BE49-F238E27FC236}">
              <a16:creationId xmlns:a16="http://schemas.microsoft.com/office/drawing/2014/main" id="{C77DA684-5161-43B2-B1C6-0129EB365492}"/>
            </a:ext>
          </a:extLst>
        </xdr:cNvPr>
        <xdr:cNvCxnSpPr/>
      </xdr:nvCxnSpPr>
      <xdr:spPr>
        <a:xfrm flipV="1">
          <a:off x="8750300" y="6522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146558</xdr:rowOff>
    </xdr:from>
    <xdr:to>
      <xdr:col>41</xdr:col>
      <xdr:colOff>101600</xdr:colOff>
      <xdr:row>38</xdr:row>
      <xdr:rowOff>76708</xdr:rowOff>
    </xdr:to>
    <xdr:sp macro="" textlink="">
      <xdr:nvSpPr>
        <xdr:cNvPr id="135" name="楕円 134">
          <a:extLst>
            <a:ext uri="{FF2B5EF4-FFF2-40B4-BE49-F238E27FC236}">
              <a16:creationId xmlns:a16="http://schemas.microsoft.com/office/drawing/2014/main" id="{02FF18D9-464F-4341-BA8A-EC50CABF29A5}"/>
            </a:ext>
          </a:extLst>
        </xdr:cNvPr>
        <xdr:cNvSpPr/>
      </xdr:nvSpPr>
      <xdr:spPr>
        <a:xfrm>
          <a:off x="7810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xdr:rowOff>
    </xdr:from>
    <xdr:to>
      <xdr:col>45</xdr:col>
      <xdr:colOff>177800</xdr:colOff>
      <xdr:row>38</xdr:row>
      <xdr:rowOff>25908</xdr:rowOff>
    </xdr:to>
    <xdr:cxnSp macro="">
      <xdr:nvCxnSpPr>
        <xdr:cNvPr id="136" name="直線コネクタ 135">
          <a:extLst>
            <a:ext uri="{FF2B5EF4-FFF2-40B4-BE49-F238E27FC236}">
              <a16:creationId xmlns:a16="http://schemas.microsoft.com/office/drawing/2014/main" id="{2377AFCF-1F4F-43FE-AF1F-C1FF0682DD92}"/>
            </a:ext>
          </a:extLst>
        </xdr:cNvPr>
        <xdr:cNvCxnSpPr/>
      </xdr:nvCxnSpPr>
      <xdr:spPr>
        <a:xfrm flipV="1">
          <a:off x="7861300" y="6531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155702</xdr:rowOff>
    </xdr:from>
    <xdr:to>
      <xdr:col>36</xdr:col>
      <xdr:colOff>165100</xdr:colOff>
      <xdr:row>38</xdr:row>
      <xdr:rowOff>85852</xdr:rowOff>
    </xdr:to>
    <xdr:sp macro="" textlink="">
      <xdr:nvSpPr>
        <xdr:cNvPr id="137" name="楕円 136">
          <a:extLst>
            <a:ext uri="{FF2B5EF4-FFF2-40B4-BE49-F238E27FC236}">
              <a16:creationId xmlns:a16="http://schemas.microsoft.com/office/drawing/2014/main" id="{09952685-67CB-4652-9390-EE2EF118EFFD}"/>
            </a:ext>
          </a:extLst>
        </xdr:cNvPr>
        <xdr:cNvSpPr/>
      </xdr:nvSpPr>
      <xdr:spPr>
        <a:xfrm>
          <a:off x="692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25908</xdr:rowOff>
    </xdr:from>
    <xdr:to>
      <xdr:col>41</xdr:col>
      <xdr:colOff>50800</xdr:colOff>
      <xdr:row>38</xdr:row>
      <xdr:rowOff>35052</xdr:rowOff>
    </xdr:to>
    <xdr:cxnSp macro="">
      <xdr:nvCxnSpPr>
        <xdr:cNvPr id="138" name="直線コネクタ 137">
          <a:extLst>
            <a:ext uri="{FF2B5EF4-FFF2-40B4-BE49-F238E27FC236}">
              <a16:creationId xmlns:a16="http://schemas.microsoft.com/office/drawing/2014/main" id="{7B758CB7-9725-4F02-85BD-85925DB98FED}"/>
            </a:ext>
          </a:extLst>
        </xdr:cNvPr>
        <xdr:cNvCxnSpPr/>
      </xdr:nvCxnSpPr>
      <xdr:spPr>
        <a:xfrm flipV="1">
          <a:off x="6972300" y="654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a:extLst>
            <a:ext uri="{FF2B5EF4-FFF2-40B4-BE49-F238E27FC236}">
              <a16:creationId xmlns:a16="http://schemas.microsoft.com/office/drawing/2014/main" id="{3C7211AA-68E4-4926-9500-F3BA2CD8DCAC}"/>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a:extLst>
            <a:ext uri="{FF2B5EF4-FFF2-40B4-BE49-F238E27FC236}">
              <a16:creationId xmlns:a16="http://schemas.microsoft.com/office/drawing/2014/main" id="{73523C8C-1338-42CA-B221-AD2140434B3A}"/>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8F7B5070-34D9-4AC1-8D96-1F0277CF3BE5}"/>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a:extLst>
            <a:ext uri="{FF2B5EF4-FFF2-40B4-BE49-F238E27FC236}">
              <a16:creationId xmlns:a16="http://schemas.microsoft.com/office/drawing/2014/main" id="{814CEFB3-C6C6-45B2-9435-4E0DCB82C792}"/>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43" name="n_1mainValue【図書館】&#10;一人当たり面積">
          <a:extLst>
            <a:ext uri="{FF2B5EF4-FFF2-40B4-BE49-F238E27FC236}">
              <a16:creationId xmlns:a16="http://schemas.microsoft.com/office/drawing/2014/main" id="{137F5159-0749-4323-8A94-C1CCD7B8E0D8}"/>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84091</xdr:rowOff>
    </xdr:from>
    <xdr:ext cx="469744" cy="259045"/>
    <xdr:sp macro="" textlink="">
      <xdr:nvSpPr>
        <xdr:cNvPr id="144" name="n_2mainValue【図書館】&#10;一人当たり面積">
          <a:extLst>
            <a:ext uri="{FF2B5EF4-FFF2-40B4-BE49-F238E27FC236}">
              <a16:creationId xmlns:a16="http://schemas.microsoft.com/office/drawing/2014/main" id="{E438FBC5-1A0A-48A1-811B-1D880B246905}"/>
            </a:ext>
          </a:extLst>
        </xdr:cNvPr>
        <xdr:cNvSpPr txBox="1"/>
      </xdr:nvSpPr>
      <xdr:spPr>
        <a:xfrm>
          <a:off x="8515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93235</xdr:rowOff>
    </xdr:from>
    <xdr:ext cx="469744" cy="259045"/>
    <xdr:sp macro="" textlink="">
      <xdr:nvSpPr>
        <xdr:cNvPr id="145" name="n_3mainValue【図書館】&#10;一人当たり面積">
          <a:extLst>
            <a:ext uri="{FF2B5EF4-FFF2-40B4-BE49-F238E27FC236}">
              <a16:creationId xmlns:a16="http://schemas.microsoft.com/office/drawing/2014/main" id="{4856358D-CE6C-46C0-990B-5FD206837B60}"/>
            </a:ext>
          </a:extLst>
        </xdr:cNvPr>
        <xdr:cNvSpPr txBox="1"/>
      </xdr:nvSpPr>
      <xdr:spPr>
        <a:xfrm>
          <a:off x="7626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102379</xdr:rowOff>
    </xdr:from>
    <xdr:ext cx="469744" cy="259045"/>
    <xdr:sp macro="" textlink="">
      <xdr:nvSpPr>
        <xdr:cNvPr id="146" name="n_4mainValue【図書館】&#10;一人当たり面積">
          <a:extLst>
            <a:ext uri="{FF2B5EF4-FFF2-40B4-BE49-F238E27FC236}">
              <a16:creationId xmlns:a16="http://schemas.microsoft.com/office/drawing/2014/main" id="{5BEA84C8-480D-4569-BCF4-55A13F1F8189}"/>
            </a:ext>
          </a:extLst>
        </xdr:cNvPr>
        <xdr:cNvSpPr txBox="1"/>
      </xdr:nvSpPr>
      <xdr:spPr>
        <a:xfrm>
          <a:off x="6737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B35C50D-4636-4D93-A3A0-A600C3ABC1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2153A9A-C751-4D08-97E2-78F8A7A599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5E004C7-F5F6-45C2-9C9B-E0F79A040D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01F71C2-C3CC-46A7-9316-BE6EA045CB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A3DADC0-7359-4991-B0D5-8560B63515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ABA1621-F019-4980-9FA6-D6C61234D1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BEC9273-5431-47A6-851D-EE2CA22E47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D6A4876-0452-4437-8005-D74149C1B5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5089EA5-DFFF-4C3C-894D-150953D756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FC92EB3-02D5-4F9C-9909-A463BCED60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84EDF7B-3899-48DB-B58D-CA70357888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01A098C-D0E8-46CD-A628-65D05843EF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5486557A-9CED-408C-8FA1-41D7AEF263A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4475950-10D3-4374-A684-B3FFFAD828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25C5F94-E807-44E6-AFBB-0C8DCE11B80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D73EA09-BA8E-4EAA-B8B9-239FE4D16BC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D4E51C5-C09E-4699-AB96-CD92099A957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CFC812D-CB81-4370-BB6C-6F697F9CF2B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93C5C0E7-68C4-4050-962D-2B52B79BF47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3AB3DE87-6571-4DFE-952F-636E134DB5D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F1BD67C-5378-4386-B3B6-E89F0327D83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7BE81829-5352-4404-91CC-44DF4213F2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5295C081-7168-426D-9D7E-7D6FC83406E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BC8F014-5985-4DCD-A398-0AE6015B8A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205BEBB0-043D-4B44-8CF8-03F63EE5BAFE}"/>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393903D-F594-471C-8824-37FBDA5BF74F}"/>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F9863097-E905-45C5-9E37-C317183E978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DEFEA6FC-A013-4840-A4F1-52B4D088B722}"/>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24B6DD1A-93E6-4E87-ABDD-C660539C83B7}"/>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FD334BF-7F69-4B52-9705-E29DC514329A}"/>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3A37CA18-D4CD-47C8-8D65-EA51415D11ED}"/>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9906D1E5-B45E-4CF7-A11A-3A70B5F11525}"/>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B442E530-AD9E-4DE7-87F2-BB753D2F12FF}"/>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94626777-8786-4DDF-9F0F-BED0D20DA6E7}"/>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AE476A9E-2F5A-4DD6-86E0-90BC1CC7C43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2CB74E5-1AB7-4D3C-B2FA-9D06F5C6D92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DF287FE-434C-4498-8AC9-EC88873C17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792D7F-B110-4D70-8D19-3061396991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3021259-E7D8-48D7-AF06-4D9C9790EB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04E6C5C-222A-4595-9071-EDAFB2922E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xdr:rowOff>
    </xdr:from>
    <xdr:to>
      <xdr:col>24</xdr:col>
      <xdr:colOff>114300</xdr:colOff>
      <xdr:row>61</xdr:row>
      <xdr:rowOff>107950</xdr:rowOff>
    </xdr:to>
    <xdr:sp macro="" textlink="">
      <xdr:nvSpPr>
        <xdr:cNvPr id="187" name="楕円 186">
          <a:extLst>
            <a:ext uri="{FF2B5EF4-FFF2-40B4-BE49-F238E27FC236}">
              <a16:creationId xmlns:a16="http://schemas.microsoft.com/office/drawing/2014/main" id="{35E865F0-AB46-4BC4-A1BF-6AF334754DDC}"/>
            </a:ext>
          </a:extLst>
        </xdr:cNvPr>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156227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73012EF-702B-429E-9259-0F5D8BF30F24}"/>
            </a:ext>
          </a:extLst>
        </xdr:cNvPr>
        <xdr:cNvSpPr txBox="1"/>
      </xdr:nvSpPr>
      <xdr:spPr>
        <a:xfrm>
          <a:off x="4673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89" name="楕円 188">
          <a:extLst>
            <a:ext uri="{FF2B5EF4-FFF2-40B4-BE49-F238E27FC236}">
              <a16:creationId xmlns:a16="http://schemas.microsoft.com/office/drawing/2014/main" id="{9A46EE36-C539-47D0-A046-75E12534DEFE}"/>
            </a:ext>
          </a:extLst>
        </xdr:cNvPr>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57150</xdr:rowOff>
    </xdr:to>
    <xdr:cxnSp macro="">
      <xdr:nvCxnSpPr>
        <xdr:cNvPr id="190" name="直線コネクタ 189">
          <a:extLst>
            <a:ext uri="{FF2B5EF4-FFF2-40B4-BE49-F238E27FC236}">
              <a16:creationId xmlns:a16="http://schemas.microsoft.com/office/drawing/2014/main" id="{21D5B2FD-B2FB-45E1-B610-7011C002B062}"/>
            </a:ext>
          </a:extLst>
        </xdr:cNvPr>
        <xdr:cNvCxnSpPr/>
      </xdr:nvCxnSpPr>
      <xdr:spPr>
        <a:xfrm>
          <a:off x="3797300" y="10473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1" name="楕円 190">
          <a:extLst>
            <a:ext uri="{FF2B5EF4-FFF2-40B4-BE49-F238E27FC236}">
              <a16:creationId xmlns:a16="http://schemas.microsoft.com/office/drawing/2014/main" id="{106A7CA1-1824-4E2C-8C52-FA887E89A4E6}"/>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15240</xdr:rowOff>
    </xdr:to>
    <xdr:cxnSp macro="">
      <xdr:nvCxnSpPr>
        <xdr:cNvPr id="192" name="直線コネクタ 191">
          <a:extLst>
            <a:ext uri="{FF2B5EF4-FFF2-40B4-BE49-F238E27FC236}">
              <a16:creationId xmlns:a16="http://schemas.microsoft.com/office/drawing/2014/main" id="{AE9EEB29-1766-427B-8E20-8B1DE308D652}"/>
            </a:ext>
          </a:extLst>
        </xdr:cNvPr>
        <xdr:cNvCxnSpPr/>
      </xdr:nvCxnSpPr>
      <xdr:spPr>
        <a:xfrm>
          <a:off x="2908300" y="104470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67310</xdr:rowOff>
    </xdr:from>
    <xdr:to>
      <xdr:col>10</xdr:col>
      <xdr:colOff>165100</xdr:colOff>
      <xdr:row>60</xdr:row>
      <xdr:rowOff>168910</xdr:rowOff>
    </xdr:to>
    <xdr:sp macro="" textlink="">
      <xdr:nvSpPr>
        <xdr:cNvPr id="193" name="楕円 192">
          <a:extLst>
            <a:ext uri="{FF2B5EF4-FFF2-40B4-BE49-F238E27FC236}">
              <a16:creationId xmlns:a16="http://schemas.microsoft.com/office/drawing/2014/main" id="{50AD8D15-2651-4545-A951-9416E5C52CE1}"/>
            </a:ext>
          </a:extLst>
        </xdr:cNvPr>
        <xdr:cNvSpPr/>
      </xdr:nvSpPr>
      <xdr:spPr>
        <a:xfrm>
          <a:off x="196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118110</xdr:rowOff>
    </xdr:from>
    <xdr:to>
      <xdr:col>15</xdr:col>
      <xdr:colOff>50800</xdr:colOff>
      <xdr:row>60</xdr:row>
      <xdr:rowOff>160020</xdr:rowOff>
    </xdr:to>
    <xdr:cxnSp macro="">
      <xdr:nvCxnSpPr>
        <xdr:cNvPr id="194" name="直線コネクタ 193">
          <a:extLst>
            <a:ext uri="{FF2B5EF4-FFF2-40B4-BE49-F238E27FC236}">
              <a16:creationId xmlns:a16="http://schemas.microsoft.com/office/drawing/2014/main" id="{C2D05DC5-7420-4517-A832-F5827828C714}"/>
            </a:ext>
          </a:extLst>
        </xdr:cNvPr>
        <xdr:cNvCxnSpPr/>
      </xdr:nvCxnSpPr>
      <xdr:spPr>
        <a:xfrm>
          <a:off x="2019300" y="10405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5" name="楕円 194">
          <a:extLst>
            <a:ext uri="{FF2B5EF4-FFF2-40B4-BE49-F238E27FC236}">
              <a16:creationId xmlns:a16="http://schemas.microsoft.com/office/drawing/2014/main" id="{498302F5-5AC5-48CA-A26A-D9F495C71B45}"/>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118110</xdr:rowOff>
    </xdr:to>
    <xdr:cxnSp macro="">
      <xdr:nvCxnSpPr>
        <xdr:cNvPr id="196" name="直線コネクタ 195">
          <a:extLst>
            <a:ext uri="{FF2B5EF4-FFF2-40B4-BE49-F238E27FC236}">
              <a16:creationId xmlns:a16="http://schemas.microsoft.com/office/drawing/2014/main" id="{03C90298-34CB-4338-8853-FBE8B0709C6F}"/>
            </a:ext>
          </a:extLst>
        </xdr:cNvPr>
        <xdr:cNvCxnSpPr/>
      </xdr:nvCxnSpPr>
      <xdr:spPr>
        <a:xfrm>
          <a:off x="1130300" y="10363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8A8B117F-239B-46B7-8A34-6241EBB09707}"/>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FA606033-F018-4C65-A807-2B3F91CB1B64}"/>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a:extLst>
            <a:ext uri="{FF2B5EF4-FFF2-40B4-BE49-F238E27FC236}">
              <a16:creationId xmlns:a16="http://schemas.microsoft.com/office/drawing/2014/main" id="{8FC7C569-EAA5-444A-8F81-0E62BAB6265D}"/>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a:extLst>
            <a:ext uri="{FF2B5EF4-FFF2-40B4-BE49-F238E27FC236}">
              <a16:creationId xmlns:a16="http://schemas.microsoft.com/office/drawing/2014/main" id="{D800015B-1822-4306-A7F4-25DED393FA0C}"/>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1" name="n_1mainValue【体育館・プール】&#10;有形固定資産減価償却率">
          <a:extLst>
            <a:ext uri="{FF2B5EF4-FFF2-40B4-BE49-F238E27FC236}">
              <a16:creationId xmlns:a16="http://schemas.microsoft.com/office/drawing/2014/main" id="{68FBBEEA-5692-4E21-9840-66C452890D9F}"/>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2" name="n_2mainValue【体育館・プール】&#10;有形固定資産減価償却率">
          <a:extLst>
            <a:ext uri="{FF2B5EF4-FFF2-40B4-BE49-F238E27FC236}">
              <a16:creationId xmlns:a16="http://schemas.microsoft.com/office/drawing/2014/main" id="{367F34B5-0585-4653-B4F2-7A30E6ED3D6C}"/>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160037</xdr:rowOff>
    </xdr:from>
    <xdr:ext cx="405111" cy="259045"/>
    <xdr:sp macro="" textlink="">
      <xdr:nvSpPr>
        <xdr:cNvPr id="203" name="n_3mainValue【体育館・プール】&#10;有形固定資産減価償却率">
          <a:extLst>
            <a:ext uri="{FF2B5EF4-FFF2-40B4-BE49-F238E27FC236}">
              <a16:creationId xmlns:a16="http://schemas.microsoft.com/office/drawing/2014/main" id="{B4D9D71E-50F3-4167-80FE-04A3AF1E03BE}"/>
            </a:ext>
          </a:extLst>
        </xdr:cNvPr>
        <xdr:cNvSpPr txBox="1"/>
      </xdr:nvSpPr>
      <xdr:spPr>
        <a:xfrm>
          <a:off x="1816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4" name="n_4mainValue【体育館・プール】&#10;有形固定資産減価償却率">
          <a:extLst>
            <a:ext uri="{FF2B5EF4-FFF2-40B4-BE49-F238E27FC236}">
              <a16:creationId xmlns:a16="http://schemas.microsoft.com/office/drawing/2014/main" id="{9CE4ABE3-F6B8-4CAE-A91F-5ACAE81BA001}"/>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F210E9C-FA9F-4024-8A2E-3D7812651D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1DA748E-3E06-410F-B64D-C8CDFD6264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8C6C0C2-FC54-4A7A-92A8-C3552443DB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FFD6D7A-17A7-4F99-94D8-9A566391DE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12AA92D-810A-460E-8034-65B336B6BF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9B26ECA-CA5D-4AA4-8B75-B736A5EC3E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B20CBEC-C4B5-4057-9DED-D44E24A197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C3B13DF-AAE9-4EC5-A69C-A71702752F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E74874-1214-4E87-8D86-E23F0933C8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51D89FA-FDB9-46E2-8F33-E533D16246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4D7B609-5F36-48E2-AE75-5EFDE89292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4E7C76B6-A424-4558-9363-28C15458A2B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87BB559D-3691-4696-AC6B-632E47D0886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B3EEA25D-F15E-4CA8-AD7A-3802478ADE0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1A6051B-FA05-4D36-A3B3-CF9D1698F5A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D90C5863-A90F-4B1D-A026-D50BE25B818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E4BD47F-6C18-4F3F-ADDF-388D594B55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E2E3F217-8F48-4120-88F9-1FA4CCE8DA4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10F154C-AA99-4898-83F3-8F4EE1F7A00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D1D41B34-8FC8-486F-BC90-3BE2E5AE124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477FF7C-49D8-444B-BED8-DDE55EC53E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745C9D9-D781-413A-AE51-B594EE4869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499FA97-9229-4F02-AA1D-485EA245DD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18423857-D8DB-4538-9656-4B320DC91024}"/>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A85D6D4B-94B7-406D-82F2-E8F0A3AFE14F}"/>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C56C18AA-598A-49BF-A110-D3BE5C436A22}"/>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673DC987-58EC-4C01-91BD-013342D43805}"/>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B06F34FC-4E10-4D4F-99A7-9A0CA0007CC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FF3607A-AD6A-4C9C-97B2-DD5B9D7002B6}"/>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7222FA07-DCBD-4920-9E0D-9DC0F90849FF}"/>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58D36BA0-EC20-43A4-81E4-EC05F8917DCC}"/>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56BC60B7-A074-4789-99B2-F9D2E32B8E3A}"/>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AB4718F9-4B57-4043-8E5C-6702FA3AB005}"/>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74E298B5-10F4-4D89-BD15-5F3B4B2EC828}"/>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D9AA8FB-43D3-4579-8378-9D3D78ED5D8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20827CE-6E5F-416D-806F-1496310246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BE55D55-F890-4EF1-98C0-93E7A24CA5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E8174BB-DC55-4EAF-9477-0E3BD78AFE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DE8D36D-B011-4671-B854-8F01FD9C4C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149606</xdr:rowOff>
    </xdr:from>
    <xdr:to>
      <xdr:col>55</xdr:col>
      <xdr:colOff>50800</xdr:colOff>
      <xdr:row>62</xdr:row>
      <xdr:rowOff>79756</xdr:rowOff>
    </xdr:to>
    <xdr:sp macro="" textlink="">
      <xdr:nvSpPr>
        <xdr:cNvPr id="244" name="楕円 243">
          <a:extLst>
            <a:ext uri="{FF2B5EF4-FFF2-40B4-BE49-F238E27FC236}">
              <a16:creationId xmlns:a16="http://schemas.microsoft.com/office/drawing/2014/main" id="{311F607D-4C8B-4C19-89EB-DC26CCDC9363}"/>
            </a:ext>
          </a:extLst>
        </xdr:cNvPr>
        <xdr:cNvSpPr/>
      </xdr:nvSpPr>
      <xdr:spPr>
        <a:xfrm>
          <a:off x="1042670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1033</xdr:rowOff>
    </xdr:from>
    <xdr:ext cx="469744" cy="259045"/>
    <xdr:sp macro="" textlink="">
      <xdr:nvSpPr>
        <xdr:cNvPr id="245" name="【体育館・プール】&#10;一人当たり面積該当値テキスト">
          <a:extLst>
            <a:ext uri="{FF2B5EF4-FFF2-40B4-BE49-F238E27FC236}">
              <a16:creationId xmlns:a16="http://schemas.microsoft.com/office/drawing/2014/main" id="{B1D80B89-A769-4D9D-BA53-D9B78A6DDB54}"/>
            </a:ext>
          </a:extLst>
        </xdr:cNvPr>
        <xdr:cNvSpPr txBox="1"/>
      </xdr:nvSpPr>
      <xdr:spPr>
        <a:xfrm>
          <a:off x="10515600"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156464</xdr:rowOff>
    </xdr:from>
    <xdr:to>
      <xdr:col>50</xdr:col>
      <xdr:colOff>165100</xdr:colOff>
      <xdr:row>62</xdr:row>
      <xdr:rowOff>86614</xdr:rowOff>
    </xdr:to>
    <xdr:sp macro="" textlink="">
      <xdr:nvSpPr>
        <xdr:cNvPr id="246" name="楕円 245">
          <a:extLst>
            <a:ext uri="{FF2B5EF4-FFF2-40B4-BE49-F238E27FC236}">
              <a16:creationId xmlns:a16="http://schemas.microsoft.com/office/drawing/2014/main" id="{F5310804-CD2E-41D1-8772-8C1AF6A40C2D}"/>
            </a:ext>
          </a:extLst>
        </xdr:cNvPr>
        <xdr:cNvSpPr/>
      </xdr:nvSpPr>
      <xdr:spPr>
        <a:xfrm>
          <a:off x="9588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28956</xdr:rowOff>
    </xdr:from>
    <xdr:to>
      <xdr:col>55</xdr:col>
      <xdr:colOff>0</xdr:colOff>
      <xdr:row>62</xdr:row>
      <xdr:rowOff>35814</xdr:rowOff>
    </xdr:to>
    <xdr:cxnSp macro="">
      <xdr:nvCxnSpPr>
        <xdr:cNvPr id="247" name="直線コネクタ 246">
          <a:extLst>
            <a:ext uri="{FF2B5EF4-FFF2-40B4-BE49-F238E27FC236}">
              <a16:creationId xmlns:a16="http://schemas.microsoft.com/office/drawing/2014/main" id="{9C46E408-7BB7-4A3E-B1F4-90A52958B940}"/>
            </a:ext>
          </a:extLst>
        </xdr:cNvPr>
        <xdr:cNvCxnSpPr/>
      </xdr:nvCxnSpPr>
      <xdr:spPr>
        <a:xfrm flipV="1">
          <a:off x="9639300" y="106588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161036</xdr:rowOff>
    </xdr:from>
    <xdr:to>
      <xdr:col>46</xdr:col>
      <xdr:colOff>38100</xdr:colOff>
      <xdr:row>62</xdr:row>
      <xdr:rowOff>91186</xdr:rowOff>
    </xdr:to>
    <xdr:sp macro="" textlink="">
      <xdr:nvSpPr>
        <xdr:cNvPr id="248" name="楕円 247">
          <a:extLst>
            <a:ext uri="{FF2B5EF4-FFF2-40B4-BE49-F238E27FC236}">
              <a16:creationId xmlns:a16="http://schemas.microsoft.com/office/drawing/2014/main" id="{B9F0D535-EA23-47F8-A781-430C32303F78}"/>
            </a:ext>
          </a:extLst>
        </xdr:cNvPr>
        <xdr:cNvSpPr/>
      </xdr:nvSpPr>
      <xdr:spPr>
        <a:xfrm>
          <a:off x="8699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35814</xdr:rowOff>
    </xdr:from>
    <xdr:to>
      <xdr:col>50</xdr:col>
      <xdr:colOff>114300</xdr:colOff>
      <xdr:row>62</xdr:row>
      <xdr:rowOff>40386</xdr:rowOff>
    </xdr:to>
    <xdr:cxnSp macro="">
      <xdr:nvCxnSpPr>
        <xdr:cNvPr id="249" name="直線コネクタ 248">
          <a:extLst>
            <a:ext uri="{FF2B5EF4-FFF2-40B4-BE49-F238E27FC236}">
              <a16:creationId xmlns:a16="http://schemas.microsoft.com/office/drawing/2014/main" id="{7B17C03F-4465-426E-B42A-41B021831411}"/>
            </a:ext>
          </a:extLst>
        </xdr:cNvPr>
        <xdr:cNvCxnSpPr/>
      </xdr:nvCxnSpPr>
      <xdr:spPr>
        <a:xfrm flipV="1">
          <a:off x="8750300" y="106657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167894</xdr:rowOff>
    </xdr:from>
    <xdr:to>
      <xdr:col>41</xdr:col>
      <xdr:colOff>101600</xdr:colOff>
      <xdr:row>62</xdr:row>
      <xdr:rowOff>98044</xdr:rowOff>
    </xdr:to>
    <xdr:sp macro="" textlink="">
      <xdr:nvSpPr>
        <xdr:cNvPr id="250" name="楕円 249">
          <a:extLst>
            <a:ext uri="{FF2B5EF4-FFF2-40B4-BE49-F238E27FC236}">
              <a16:creationId xmlns:a16="http://schemas.microsoft.com/office/drawing/2014/main" id="{ABCD7112-08F9-46EB-A5C6-3D8A1654D456}"/>
            </a:ext>
          </a:extLst>
        </xdr:cNvPr>
        <xdr:cNvSpPr/>
      </xdr:nvSpPr>
      <xdr:spPr>
        <a:xfrm>
          <a:off x="7810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40386</xdr:rowOff>
    </xdr:from>
    <xdr:to>
      <xdr:col>45</xdr:col>
      <xdr:colOff>177800</xdr:colOff>
      <xdr:row>62</xdr:row>
      <xdr:rowOff>47244</xdr:rowOff>
    </xdr:to>
    <xdr:cxnSp macro="">
      <xdr:nvCxnSpPr>
        <xdr:cNvPr id="251" name="直線コネクタ 250">
          <a:extLst>
            <a:ext uri="{FF2B5EF4-FFF2-40B4-BE49-F238E27FC236}">
              <a16:creationId xmlns:a16="http://schemas.microsoft.com/office/drawing/2014/main" id="{CA359996-451F-4A82-B34C-867F10E848CE}"/>
            </a:ext>
          </a:extLst>
        </xdr:cNvPr>
        <xdr:cNvCxnSpPr/>
      </xdr:nvCxnSpPr>
      <xdr:spPr>
        <a:xfrm flipV="1">
          <a:off x="7861300" y="106702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xdr:rowOff>
    </xdr:from>
    <xdr:to>
      <xdr:col>36</xdr:col>
      <xdr:colOff>165100</xdr:colOff>
      <xdr:row>62</xdr:row>
      <xdr:rowOff>115570</xdr:rowOff>
    </xdr:to>
    <xdr:sp macro="" textlink="">
      <xdr:nvSpPr>
        <xdr:cNvPr id="252" name="楕円 251">
          <a:extLst>
            <a:ext uri="{FF2B5EF4-FFF2-40B4-BE49-F238E27FC236}">
              <a16:creationId xmlns:a16="http://schemas.microsoft.com/office/drawing/2014/main" id="{F9776B29-88C4-4DBD-A22C-BADEAB361C18}"/>
            </a:ext>
          </a:extLst>
        </xdr:cNvPr>
        <xdr:cNvSpPr/>
      </xdr:nvSpPr>
      <xdr:spPr>
        <a:xfrm>
          <a:off x="6921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47244</xdr:rowOff>
    </xdr:from>
    <xdr:to>
      <xdr:col>41</xdr:col>
      <xdr:colOff>50800</xdr:colOff>
      <xdr:row>62</xdr:row>
      <xdr:rowOff>64770</xdr:rowOff>
    </xdr:to>
    <xdr:cxnSp macro="">
      <xdr:nvCxnSpPr>
        <xdr:cNvPr id="253" name="直線コネクタ 252">
          <a:extLst>
            <a:ext uri="{FF2B5EF4-FFF2-40B4-BE49-F238E27FC236}">
              <a16:creationId xmlns:a16="http://schemas.microsoft.com/office/drawing/2014/main" id="{A21D6014-D1DF-4CCB-8D67-1CD0BDC4F72F}"/>
            </a:ext>
          </a:extLst>
        </xdr:cNvPr>
        <xdr:cNvCxnSpPr/>
      </xdr:nvCxnSpPr>
      <xdr:spPr>
        <a:xfrm flipV="1">
          <a:off x="6972300" y="1067714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5CD9C993-A0FD-4CF8-8049-B8A3EB426A97}"/>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52F7E895-D56F-4FB4-940B-B51F7C27FF7A}"/>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ABCE5357-5603-4283-AEA4-D3BC1AC244DE}"/>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5F06207D-3A55-4488-9E0C-CA322AB7CCDB}"/>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103141</xdr:rowOff>
    </xdr:from>
    <xdr:ext cx="469744" cy="259045"/>
    <xdr:sp macro="" textlink="">
      <xdr:nvSpPr>
        <xdr:cNvPr id="258" name="n_1mainValue【体育館・プール】&#10;一人当たり面積">
          <a:extLst>
            <a:ext uri="{FF2B5EF4-FFF2-40B4-BE49-F238E27FC236}">
              <a16:creationId xmlns:a16="http://schemas.microsoft.com/office/drawing/2014/main" id="{6BBE5D91-CEA3-44DC-8332-AC3B5A8A503D}"/>
            </a:ext>
          </a:extLst>
        </xdr:cNvPr>
        <xdr:cNvSpPr txBox="1"/>
      </xdr:nvSpPr>
      <xdr:spPr>
        <a:xfrm>
          <a:off x="9391727" y="1039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107713</xdr:rowOff>
    </xdr:from>
    <xdr:ext cx="469744" cy="259045"/>
    <xdr:sp macro="" textlink="">
      <xdr:nvSpPr>
        <xdr:cNvPr id="259" name="n_2mainValue【体育館・プール】&#10;一人当たり面積">
          <a:extLst>
            <a:ext uri="{FF2B5EF4-FFF2-40B4-BE49-F238E27FC236}">
              <a16:creationId xmlns:a16="http://schemas.microsoft.com/office/drawing/2014/main" id="{671A5E5F-1517-4295-BFF7-83EB48B07118}"/>
            </a:ext>
          </a:extLst>
        </xdr:cNvPr>
        <xdr:cNvSpPr txBox="1"/>
      </xdr:nvSpPr>
      <xdr:spPr>
        <a:xfrm>
          <a:off x="85154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114571</xdr:rowOff>
    </xdr:from>
    <xdr:ext cx="469744" cy="259045"/>
    <xdr:sp macro="" textlink="">
      <xdr:nvSpPr>
        <xdr:cNvPr id="260" name="n_3mainValue【体育館・プール】&#10;一人当たり面積">
          <a:extLst>
            <a:ext uri="{FF2B5EF4-FFF2-40B4-BE49-F238E27FC236}">
              <a16:creationId xmlns:a16="http://schemas.microsoft.com/office/drawing/2014/main" id="{141AE0C3-A534-438B-BC06-3AAF77F4069B}"/>
            </a:ext>
          </a:extLst>
        </xdr:cNvPr>
        <xdr:cNvSpPr txBox="1"/>
      </xdr:nvSpPr>
      <xdr:spPr>
        <a:xfrm>
          <a:off x="76264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132097</xdr:rowOff>
    </xdr:from>
    <xdr:ext cx="469744" cy="259045"/>
    <xdr:sp macro="" textlink="">
      <xdr:nvSpPr>
        <xdr:cNvPr id="261" name="n_4mainValue【体育館・プール】&#10;一人当たり面積">
          <a:extLst>
            <a:ext uri="{FF2B5EF4-FFF2-40B4-BE49-F238E27FC236}">
              <a16:creationId xmlns:a16="http://schemas.microsoft.com/office/drawing/2014/main" id="{84177750-FFFA-4144-B84C-4BD750B06A27}"/>
            </a:ext>
          </a:extLst>
        </xdr:cNvPr>
        <xdr:cNvSpPr txBox="1"/>
      </xdr:nvSpPr>
      <xdr:spPr>
        <a:xfrm>
          <a:off x="6737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56012A9-6DAE-4061-89E5-831CF2E980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3468B9B-0ADB-45BF-B670-0CB1D314FE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926E8E6-AC24-4DFC-B4D2-ED8F0E77FA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CC4D2B2-D362-4B5B-B5D4-B9E2B79D77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FE9F54D-6919-4AFF-BA0B-6454822A30E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018C686-60B7-41B0-9CF9-BE1C9A67FB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DAB0425-0153-41A8-BA1E-A55D8B6FF59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C8CE113-9C9B-48D6-A216-3BC1A185DA4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0833FD3-2B2C-4C1E-B839-09A919003CD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CFE84BE-E0BC-4F8A-87F9-6054578338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F09469D-B114-4A4A-942E-4478E18276E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FD8E8B5-1A1E-4001-BAD2-4D40CD8D163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318F414-E433-4627-893C-B55EAE7E1E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93488EC7-3C90-47C0-9CAB-BFFA215C7E0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D8CA693-C567-4551-9A3E-ECE99CF164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2AC691A5-27F7-4C69-BF1B-237047187B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DE39885E-14D3-4BBE-88D8-689B0CB86DB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1A1C9721-7CAA-406A-8F10-6E517E692DB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DA5B0FBF-6D99-46E4-A803-40B6E62428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45B7F67-D19D-471A-BC13-8F7EF07828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8CF4619D-5DEB-4E18-9149-DF1065ADF0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3584614-07D9-46C9-A837-072C65437A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A9E78CB-E619-4B01-B980-9944026B2C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B4B3B252-5C5A-467C-A558-FCED7CC0D4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1D359E51-B486-4222-ABC2-7C5897756E4B}"/>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6190D7B4-4F08-4560-9934-1C1B94C1616A}"/>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B79D6AE9-78E6-4C1E-B8B0-2D4486DB866B}"/>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E38ADA8F-5D15-4A5B-8B60-68931EC87566}"/>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612FB026-E3AB-418D-B6D0-A6292F579463}"/>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36B57A2A-4EC0-4FA6-BF2C-0F82A4BDBB3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EB932743-82B8-470E-A181-6942C8503C1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1A7D4B32-EC7F-4596-A988-65553CC0E6D2}"/>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79962D44-8892-421A-BA74-6ECCB5A10DD4}"/>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03F13F03-C050-49A7-A598-BBBC101ACA7D}"/>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B0FFD294-D24C-4373-9F11-FFA57BD29E8E}"/>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31461FA-357E-4630-B552-9201F02C32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BDC58C5-AB2A-4F11-970F-D0E0A62EC1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BCB75D2-CFA8-4726-A71E-BA9926A88C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E17A1B9-F222-4C9D-A7AD-852F0950FF8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C67A3C9-76C4-429C-8EA9-6042253DF4A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302" name="楕円 301">
          <a:extLst>
            <a:ext uri="{FF2B5EF4-FFF2-40B4-BE49-F238E27FC236}">
              <a16:creationId xmlns:a16="http://schemas.microsoft.com/office/drawing/2014/main" id="{E3B057B1-A34A-4C36-B944-BE50E469335E}"/>
            </a:ext>
          </a:extLst>
        </xdr:cNvPr>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41BF7CBD-7B82-4C1A-9E75-39DD32D06A6F}"/>
            </a:ext>
          </a:extLst>
        </xdr:cNvPr>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304" name="楕円 303">
          <a:extLst>
            <a:ext uri="{FF2B5EF4-FFF2-40B4-BE49-F238E27FC236}">
              <a16:creationId xmlns:a16="http://schemas.microsoft.com/office/drawing/2014/main" id="{9BD0316B-BCEF-480C-BB6B-C292000B42B1}"/>
            </a:ext>
          </a:extLst>
        </xdr:cNvPr>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24764</xdr:rowOff>
    </xdr:to>
    <xdr:cxnSp macro="">
      <xdr:nvCxnSpPr>
        <xdr:cNvPr id="305" name="直線コネクタ 304">
          <a:extLst>
            <a:ext uri="{FF2B5EF4-FFF2-40B4-BE49-F238E27FC236}">
              <a16:creationId xmlns:a16="http://schemas.microsoft.com/office/drawing/2014/main" id="{42E6369C-21DE-4DB5-B8E6-0F870A6A13DA}"/>
            </a:ext>
          </a:extLst>
        </xdr:cNvPr>
        <xdr:cNvCxnSpPr/>
      </xdr:nvCxnSpPr>
      <xdr:spPr>
        <a:xfrm>
          <a:off x="3797300" y="1386649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06" name="楕円 305">
          <a:extLst>
            <a:ext uri="{FF2B5EF4-FFF2-40B4-BE49-F238E27FC236}">
              <a16:creationId xmlns:a16="http://schemas.microsoft.com/office/drawing/2014/main" id="{AA25E51C-0148-41C5-BCB8-64A58B4FD335}"/>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150495</xdr:rowOff>
    </xdr:to>
    <xdr:cxnSp macro="">
      <xdr:nvCxnSpPr>
        <xdr:cNvPr id="307" name="直線コネクタ 306">
          <a:extLst>
            <a:ext uri="{FF2B5EF4-FFF2-40B4-BE49-F238E27FC236}">
              <a16:creationId xmlns:a16="http://schemas.microsoft.com/office/drawing/2014/main" id="{346E22C1-782A-448C-A7B2-ED9B227C574E}"/>
            </a:ext>
          </a:extLst>
        </xdr:cNvPr>
        <xdr:cNvCxnSpPr/>
      </xdr:nvCxnSpPr>
      <xdr:spPr>
        <a:xfrm>
          <a:off x="2908300" y="138188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168275</xdr:rowOff>
    </xdr:from>
    <xdr:to>
      <xdr:col>10</xdr:col>
      <xdr:colOff>165100</xdr:colOff>
      <xdr:row>80</xdr:row>
      <xdr:rowOff>98425</xdr:rowOff>
    </xdr:to>
    <xdr:sp macro="" textlink="">
      <xdr:nvSpPr>
        <xdr:cNvPr id="308" name="楕円 307">
          <a:extLst>
            <a:ext uri="{FF2B5EF4-FFF2-40B4-BE49-F238E27FC236}">
              <a16:creationId xmlns:a16="http://schemas.microsoft.com/office/drawing/2014/main" id="{4ECD7D2B-BD82-4877-83E5-861746464DD3}"/>
            </a:ext>
          </a:extLst>
        </xdr:cNvPr>
        <xdr:cNvSpPr/>
      </xdr:nvSpPr>
      <xdr:spPr>
        <a:xfrm>
          <a:off x="1968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47625</xdr:rowOff>
    </xdr:from>
    <xdr:to>
      <xdr:col>15</xdr:col>
      <xdr:colOff>50800</xdr:colOff>
      <xdr:row>80</xdr:row>
      <xdr:rowOff>102870</xdr:rowOff>
    </xdr:to>
    <xdr:cxnSp macro="">
      <xdr:nvCxnSpPr>
        <xdr:cNvPr id="309" name="直線コネクタ 308">
          <a:extLst>
            <a:ext uri="{FF2B5EF4-FFF2-40B4-BE49-F238E27FC236}">
              <a16:creationId xmlns:a16="http://schemas.microsoft.com/office/drawing/2014/main" id="{5A9B81AB-92B9-4D0D-BED0-8376F42BD1B8}"/>
            </a:ext>
          </a:extLst>
        </xdr:cNvPr>
        <xdr:cNvCxnSpPr/>
      </xdr:nvCxnSpPr>
      <xdr:spPr>
        <a:xfrm>
          <a:off x="2019300" y="13763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160655</xdr:rowOff>
    </xdr:from>
    <xdr:to>
      <xdr:col>6</xdr:col>
      <xdr:colOff>38100</xdr:colOff>
      <xdr:row>80</xdr:row>
      <xdr:rowOff>90805</xdr:rowOff>
    </xdr:to>
    <xdr:sp macro="" textlink="">
      <xdr:nvSpPr>
        <xdr:cNvPr id="310" name="楕円 309">
          <a:extLst>
            <a:ext uri="{FF2B5EF4-FFF2-40B4-BE49-F238E27FC236}">
              <a16:creationId xmlns:a16="http://schemas.microsoft.com/office/drawing/2014/main" id="{FDE91F8C-B352-4F34-81D5-F92132A10526}"/>
            </a:ext>
          </a:extLst>
        </xdr:cNvPr>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40005</xdr:rowOff>
    </xdr:from>
    <xdr:to>
      <xdr:col>10</xdr:col>
      <xdr:colOff>114300</xdr:colOff>
      <xdr:row>80</xdr:row>
      <xdr:rowOff>47625</xdr:rowOff>
    </xdr:to>
    <xdr:cxnSp macro="">
      <xdr:nvCxnSpPr>
        <xdr:cNvPr id="311" name="直線コネクタ 310">
          <a:extLst>
            <a:ext uri="{FF2B5EF4-FFF2-40B4-BE49-F238E27FC236}">
              <a16:creationId xmlns:a16="http://schemas.microsoft.com/office/drawing/2014/main" id="{A11CBA4B-B840-49BD-8537-C22F31C32E6E}"/>
            </a:ext>
          </a:extLst>
        </xdr:cNvPr>
        <xdr:cNvCxnSpPr/>
      </xdr:nvCxnSpPr>
      <xdr:spPr>
        <a:xfrm>
          <a:off x="1130300" y="137560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2" name="n_1aveValue【福祉施設】&#10;有形固定資産減価償却率">
          <a:extLst>
            <a:ext uri="{FF2B5EF4-FFF2-40B4-BE49-F238E27FC236}">
              <a16:creationId xmlns:a16="http://schemas.microsoft.com/office/drawing/2014/main" id="{6436C8A8-A5CB-45AC-B6E1-B853C745F189}"/>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3" name="n_2aveValue【福祉施設】&#10;有形固定資産減価償却率">
          <a:extLst>
            <a:ext uri="{FF2B5EF4-FFF2-40B4-BE49-F238E27FC236}">
              <a16:creationId xmlns:a16="http://schemas.microsoft.com/office/drawing/2014/main" id="{1977F79D-D900-4203-BE2B-5FD9172E7151}"/>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4" name="n_3aveValue【福祉施設】&#10;有形固定資産減価償却率">
          <a:extLst>
            <a:ext uri="{FF2B5EF4-FFF2-40B4-BE49-F238E27FC236}">
              <a16:creationId xmlns:a16="http://schemas.microsoft.com/office/drawing/2014/main" id="{F66D089A-5B2E-4623-B487-8039B30F0CD6}"/>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5" name="n_4aveValue【福祉施設】&#10;有形固定資産減価償却率">
          <a:extLst>
            <a:ext uri="{FF2B5EF4-FFF2-40B4-BE49-F238E27FC236}">
              <a16:creationId xmlns:a16="http://schemas.microsoft.com/office/drawing/2014/main" id="{AE2894D6-BF89-4A8B-8292-95C10BEFC0C1}"/>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316" name="n_1mainValue【福祉施設】&#10;有形固定資産減価償却率">
          <a:extLst>
            <a:ext uri="{FF2B5EF4-FFF2-40B4-BE49-F238E27FC236}">
              <a16:creationId xmlns:a16="http://schemas.microsoft.com/office/drawing/2014/main" id="{94D5022A-6310-459C-852B-D5B9CA1BD657}"/>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17" name="n_2mainValue【福祉施設】&#10;有形固定資産減価償却率">
          <a:extLst>
            <a:ext uri="{FF2B5EF4-FFF2-40B4-BE49-F238E27FC236}">
              <a16:creationId xmlns:a16="http://schemas.microsoft.com/office/drawing/2014/main" id="{3F0FEB57-DBFC-4B59-908E-D8959CF0C31E}"/>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114952</xdr:rowOff>
    </xdr:from>
    <xdr:ext cx="405111" cy="259045"/>
    <xdr:sp macro="" textlink="">
      <xdr:nvSpPr>
        <xdr:cNvPr id="318" name="n_3mainValue【福祉施設】&#10;有形固定資産減価償却率">
          <a:extLst>
            <a:ext uri="{FF2B5EF4-FFF2-40B4-BE49-F238E27FC236}">
              <a16:creationId xmlns:a16="http://schemas.microsoft.com/office/drawing/2014/main" id="{CC97F020-9EFE-41CC-A398-85E7DB96297F}"/>
            </a:ext>
          </a:extLst>
        </xdr:cNvPr>
        <xdr:cNvSpPr txBox="1"/>
      </xdr:nvSpPr>
      <xdr:spPr>
        <a:xfrm>
          <a:off x="1816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107332</xdr:rowOff>
    </xdr:from>
    <xdr:ext cx="405111" cy="259045"/>
    <xdr:sp macro="" textlink="">
      <xdr:nvSpPr>
        <xdr:cNvPr id="319" name="n_4mainValue【福祉施設】&#10;有形固定資産減価償却率">
          <a:extLst>
            <a:ext uri="{FF2B5EF4-FFF2-40B4-BE49-F238E27FC236}">
              <a16:creationId xmlns:a16="http://schemas.microsoft.com/office/drawing/2014/main" id="{E7C24FC4-33EC-4693-AC8D-E9954FE7D3A4}"/>
            </a:ext>
          </a:extLst>
        </xdr:cNvPr>
        <xdr:cNvSpPr txBox="1"/>
      </xdr:nvSpPr>
      <xdr:spPr>
        <a:xfrm>
          <a:off x="927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9FF9B6F-4671-473C-B7F8-B19C236C05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F34F499-7B07-43EC-9A55-006F98958C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716B487-807F-41F4-9CCA-6E84EC09A0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BB46682-EEF0-4E8F-8A8D-4F9F6F93C4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D2930D9-F50B-4C5B-8946-7D5D1E1CED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42D15263-E4D4-45D1-A59D-78390E9C00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6D310D6-F045-47DD-9BC4-375B9702EA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E68A7B7B-8979-456A-A082-FF5440EF422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6183AC4-BAA2-4ABD-AB85-AFFC0296B0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AA7A8D0-0C4E-4C8F-BCC8-251D8FB20B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24A2A363-D83F-4CAF-A5BA-4CAC29589C5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44A79A3-609C-420B-B28B-91F885B2E67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8A126723-9FB1-4F52-A7A1-0C6A4DFF29A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743AF14-01D1-4BBC-BB61-4C54551C735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6FB780D3-F1F5-48EC-B350-EE03CD601D0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DBBDC53-43F4-431C-9117-95E1CDDB0E1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352D3465-6B66-47DD-B515-595703B91B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22216F3A-BED2-4D4A-BCA4-3136EF6D160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AFEADD89-6D33-49BF-873F-6A6BFA5CF2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10A82556-858C-4074-A5B3-CA641018E3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83884DBA-33ED-4511-B95C-6B3D83B16AA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C5019E30-3835-4429-8B38-A8D05CB150A9}"/>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815923A9-7628-4E9F-91A2-55CF1CD580AF}"/>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CA21D7DA-2C51-472F-92DB-7814CFA37F85}"/>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D91968C2-15CD-46B8-9387-A2A5D925727C}"/>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900EEF72-1C9E-4438-A262-C4DE6C1A2317}"/>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a:extLst>
            <a:ext uri="{FF2B5EF4-FFF2-40B4-BE49-F238E27FC236}">
              <a16:creationId xmlns:a16="http://schemas.microsoft.com/office/drawing/2014/main" id="{EE5BCCC0-2F5D-4397-926D-3BA8D141E06F}"/>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B643AE2-AACA-4C73-A148-EB3F677C86CF}"/>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a:extLst>
            <a:ext uri="{FF2B5EF4-FFF2-40B4-BE49-F238E27FC236}">
              <a16:creationId xmlns:a16="http://schemas.microsoft.com/office/drawing/2014/main" id="{ACA90F9E-68FE-4A1C-B231-C4A3E5DCC57A}"/>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a:extLst>
            <a:ext uri="{FF2B5EF4-FFF2-40B4-BE49-F238E27FC236}">
              <a16:creationId xmlns:a16="http://schemas.microsoft.com/office/drawing/2014/main" id="{1A8AEDC3-35BD-466E-81E4-66C01454C6EF}"/>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a:extLst>
            <a:ext uri="{FF2B5EF4-FFF2-40B4-BE49-F238E27FC236}">
              <a16:creationId xmlns:a16="http://schemas.microsoft.com/office/drawing/2014/main" id="{5709C894-6E57-4284-B1B5-EF91E9C2DA26}"/>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a:extLst>
            <a:ext uri="{FF2B5EF4-FFF2-40B4-BE49-F238E27FC236}">
              <a16:creationId xmlns:a16="http://schemas.microsoft.com/office/drawing/2014/main" id="{38E2DB9C-EA3E-4D55-9523-019D89A8A422}"/>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9D77405-2B74-41DC-8A80-974B8E7CE6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EC3A0CB-E844-4A15-A36E-D8308374DA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6FC979D-CE0F-4F32-B9DB-A94E4260AF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472F7E1-4163-4090-B71D-765BFD3126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6C9C248-B812-4D94-AB02-B80410F069C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70510</xdr:rowOff>
    </xdr:from>
    <xdr:to>
      <xdr:col>55</xdr:col>
      <xdr:colOff>50800</xdr:colOff>
      <xdr:row>86</xdr:row>
      <xdr:rowOff>660</xdr:rowOff>
    </xdr:to>
    <xdr:sp macro="" textlink="">
      <xdr:nvSpPr>
        <xdr:cNvPr id="357" name="楕円 356">
          <a:extLst>
            <a:ext uri="{FF2B5EF4-FFF2-40B4-BE49-F238E27FC236}">
              <a16:creationId xmlns:a16="http://schemas.microsoft.com/office/drawing/2014/main" id="{FC319958-DA01-464F-AFC3-67FDF3C738DC}"/>
            </a:ext>
          </a:extLst>
        </xdr:cNvPr>
        <xdr:cNvSpPr/>
      </xdr:nvSpPr>
      <xdr:spPr>
        <a:xfrm>
          <a:off x="104267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29887</xdr:rowOff>
    </xdr:from>
    <xdr:ext cx="469744" cy="259045"/>
    <xdr:sp macro="" textlink="">
      <xdr:nvSpPr>
        <xdr:cNvPr id="358" name="【福祉施設】&#10;一人当たり面積該当値テキスト">
          <a:extLst>
            <a:ext uri="{FF2B5EF4-FFF2-40B4-BE49-F238E27FC236}">
              <a16:creationId xmlns:a16="http://schemas.microsoft.com/office/drawing/2014/main" id="{3E877D92-A6F0-4CAC-88A9-7814295B5324}"/>
            </a:ext>
          </a:extLst>
        </xdr:cNvPr>
        <xdr:cNvSpPr txBox="1"/>
      </xdr:nvSpPr>
      <xdr:spPr>
        <a:xfrm>
          <a:off x="10515600" y="1443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72340</xdr:rowOff>
    </xdr:from>
    <xdr:to>
      <xdr:col>50</xdr:col>
      <xdr:colOff>165100</xdr:colOff>
      <xdr:row>86</xdr:row>
      <xdr:rowOff>2490</xdr:rowOff>
    </xdr:to>
    <xdr:sp macro="" textlink="">
      <xdr:nvSpPr>
        <xdr:cNvPr id="359" name="楕円 358">
          <a:extLst>
            <a:ext uri="{FF2B5EF4-FFF2-40B4-BE49-F238E27FC236}">
              <a16:creationId xmlns:a16="http://schemas.microsoft.com/office/drawing/2014/main" id="{4F88D0B8-C8D2-4881-8AFF-9E45A45EC632}"/>
            </a:ext>
          </a:extLst>
        </xdr:cNvPr>
        <xdr:cNvSpPr/>
      </xdr:nvSpPr>
      <xdr:spPr>
        <a:xfrm>
          <a:off x="9588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121310</xdr:rowOff>
    </xdr:from>
    <xdr:to>
      <xdr:col>55</xdr:col>
      <xdr:colOff>0</xdr:colOff>
      <xdr:row>85</xdr:row>
      <xdr:rowOff>123140</xdr:rowOff>
    </xdr:to>
    <xdr:cxnSp macro="">
      <xdr:nvCxnSpPr>
        <xdr:cNvPr id="360" name="直線コネクタ 359">
          <a:extLst>
            <a:ext uri="{FF2B5EF4-FFF2-40B4-BE49-F238E27FC236}">
              <a16:creationId xmlns:a16="http://schemas.microsoft.com/office/drawing/2014/main" id="{C1ABEE15-41AC-4158-AD1B-80BF2647C082}"/>
            </a:ext>
          </a:extLst>
        </xdr:cNvPr>
        <xdr:cNvCxnSpPr/>
      </xdr:nvCxnSpPr>
      <xdr:spPr>
        <a:xfrm flipV="1">
          <a:off x="9639300" y="14694560"/>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80111</xdr:rowOff>
    </xdr:from>
    <xdr:to>
      <xdr:col>46</xdr:col>
      <xdr:colOff>38100</xdr:colOff>
      <xdr:row>86</xdr:row>
      <xdr:rowOff>10261</xdr:rowOff>
    </xdr:to>
    <xdr:sp macro="" textlink="">
      <xdr:nvSpPr>
        <xdr:cNvPr id="361" name="楕円 360">
          <a:extLst>
            <a:ext uri="{FF2B5EF4-FFF2-40B4-BE49-F238E27FC236}">
              <a16:creationId xmlns:a16="http://schemas.microsoft.com/office/drawing/2014/main" id="{5F853890-E8F5-4635-9055-A0670A7B89C6}"/>
            </a:ext>
          </a:extLst>
        </xdr:cNvPr>
        <xdr:cNvSpPr/>
      </xdr:nvSpPr>
      <xdr:spPr>
        <a:xfrm>
          <a:off x="8699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123140</xdr:rowOff>
    </xdr:from>
    <xdr:to>
      <xdr:col>50</xdr:col>
      <xdr:colOff>114300</xdr:colOff>
      <xdr:row>85</xdr:row>
      <xdr:rowOff>130911</xdr:rowOff>
    </xdr:to>
    <xdr:cxnSp macro="">
      <xdr:nvCxnSpPr>
        <xdr:cNvPr id="362" name="直線コネクタ 361">
          <a:extLst>
            <a:ext uri="{FF2B5EF4-FFF2-40B4-BE49-F238E27FC236}">
              <a16:creationId xmlns:a16="http://schemas.microsoft.com/office/drawing/2014/main" id="{CBC288ED-D8CA-4717-AD07-021ECCD2962A}"/>
            </a:ext>
          </a:extLst>
        </xdr:cNvPr>
        <xdr:cNvCxnSpPr/>
      </xdr:nvCxnSpPr>
      <xdr:spPr>
        <a:xfrm flipV="1">
          <a:off x="8750300" y="14696390"/>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81483</xdr:rowOff>
    </xdr:from>
    <xdr:to>
      <xdr:col>41</xdr:col>
      <xdr:colOff>101600</xdr:colOff>
      <xdr:row>86</xdr:row>
      <xdr:rowOff>11633</xdr:rowOff>
    </xdr:to>
    <xdr:sp macro="" textlink="">
      <xdr:nvSpPr>
        <xdr:cNvPr id="363" name="楕円 362">
          <a:extLst>
            <a:ext uri="{FF2B5EF4-FFF2-40B4-BE49-F238E27FC236}">
              <a16:creationId xmlns:a16="http://schemas.microsoft.com/office/drawing/2014/main" id="{C4432320-1F92-4E96-876C-44FE5DEA1EA0}"/>
            </a:ext>
          </a:extLst>
        </xdr:cNvPr>
        <xdr:cNvSpPr/>
      </xdr:nvSpPr>
      <xdr:spPr>
        <a:xfrm>
          <a:off x="7810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130911</xdr:rowOff>
    </xdr:from>
    <xdr:to>
      <xdr:col>45</xdr:col>
      <xdr:colOff>177800</xdr:colOff>
      <xdr:row>85</xdr:row>
      <xdr:rowOff>132283</xdr:rowOff>
    </xdr:to>
    <xdr:cxnSp macro="">
      <xdr:nvCxnSpPr>
        <xdr:cNvPr id="364" name="直線コネクタ 363">
          <a:extLst>
            <a:ext uri="{FF2B5EF4-FFF2-40B4-BE49-F238E27FC236}">
              <a16:creationId xmlns:a16="http://schemas.microsoft.com/office/drawing/2014/main" id="{A182AB18-0A70-4368-91E5-8524E74C958E}"/>
            </a:ext>
          </a:extLst>
        </xdr:cNvPr>
        <xdr:cNvCxnSpPr/>
      </xdr:nvCxnSpPr>
      <xdr:spPr>
        <a:xfrm flipV="1">
          <a:off x="7861300" y="1470416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82398</xdr:rowOff>
    </xdr:from>
    <xdr:to>
      <xdr:col>36</xdr:col>
      <xdr:colOff>165100</xdr:colOff>
      <xdr:row>86</xdr:row>
      <xdr:rowOff>12548</xdr:rowOff>
    </xdr:to>
    <xdr:sp macro="" textlink="">
      <xdr:nvSpPr>
        <xdr:cNvPr id="365" name="楕円 364">
          <a:extLst>
            <a:ext uri="{FF2B5EF4-FFF2-40B4-BE49-F238E27FC236}">
              <a16:creationId xmlns:a16="http://schemas.microsoft.com/office/drawing/2014/main" id="{6519C795-D6B6-4F06-B38F-4B372A03BDBC}"/>
            </a:ext>
          </a:extLst>
        </xdr:cNvPr>
        <xdr:cNvSpPr/>
      </xdr:nvSpPr>
      <xdr:spPr>
        <a:xfrm>
          <a:off x="6921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132283</xdr:rowOff>
    </xdr:from>
    <xdr:to>
      <xdr:col>41</xdr:col>
      <xdr:colOff>50800</xdr:colOff>
      <xdr:row>85</xdr:row>
      <xdr:rowOff>133198</xdr:rowOff>
    </xdr:to>
    <xdr:cxnSp macro="">
      <xdr:nvCxnSpPr>
        <xdr:cNvPr id="366" name="直線コネクタ 365">
          <a:extLst>
            <a:ext uri="{FF2B5EF4-FFF2-40B4-BE49-F238E27FC236}">
              <a16:creationId xmlns:a16="http://schemas.microsoft.com/office/drawing/2014/main" id="{8B19F0B1-FE0C-4D5C-B0F0-AFAEA00094AD}"/>
            </a:ext>
          </a:extLst>
        </xdr:cNvPr>
        <xdr:cNvCxnSpPr/>
      </xdr:nvCxnSpPr>
      <xdr:spPr>
        <a:xfrm flipV="1">
          <a:off x="6972300" y="147055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7" name="n_1aveValue【福祉施設】&#10;一人当たり面積">
          <a:extLst>
            <a:ext uri="{FF2B5EF4-FFF2-40B4-BE49-F238E27FC236}">
              <a16:creationId xmlns:a16="http://schemas.microsoft.com/office/drawing/2014/main" id="{17CB29B4-C939-4C3E-B316-6B47DED5558A}"/>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8" name="n_2aveValue【福祉施設】&#10;一人当たり面積">
          <a:extLst>
            <a:ext uri="{FF2B5EF4-FFF2-40B4-BE49-F238E27FC236}">
              <a16:creationId xmlns:a16="http://schemas.microsoft.com/office/drawing/2014/main" id="{C3090567-EA08-4519-A36E-E06457A3D19E}"/>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9" name="n_3aveValue【福祉施設】&#10;一人当たり面積">
          <a:extLst>
            <a:ext uri="{FF2B5EF4-FFF2-40B4-BE49-F238E27FC236}">
              <a16:creationId xmlns:a16="http://schemas.microsoft.com/office/drawing/2014/main" id="{D69CF345-D963-454F-82BF-A3896F222A5D}"/>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a:extLst>
            <a:ext uri="{FF2B5EF4-FFF2-40B4-BE49-F238E27FC236}">
              <a16:creationId xmlns:a16="http://schemas.microsoft.com/office/drawing/2014/main" id="{2B968D57-B098-4D18-AE99-3EEFA1683246}"/>
            </a:ext>
          </a:extLst>
        </xdr:cNvPr>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19017</xdr:rowOff>
    </xdr:from>
    <xdr:ext cx="469744" cy="259045"/>
    <xdr:sp macro="" textlink="">
      <xdr:nvSpPr>
        <xdr:cNvPr id="371" name="n_1mainValue【福祉施設】&#10;一人当たり面積">
          <a:extLst>
            <a:ext uri="{FF2B5EF4-FFF2-40B4-BE49-F238E27FC236}">
              <a16:creationId xmlns:a16="http://schemas.microsoft.com/office/drawing/2014/main" id="{A3200CDB-4465-415C-93C8-8C6863A48DC7}"/>
            </a:ext>
          </a:extLst>
        </xdr:cNvPr>
        <xdr:cNvSpPr txBox="1"/>
      </xdr:nvSpPr>
      <xdr:spPr>
        <a:xfrm>
          <a:off x="9391727" y="1442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26788</xdr:rowOff>
    </xdr:from>
    <xdr:ext cx="469744" cy="259045"/>
    <xdr:sp macro="" textlink="">
      <xdr:nvSpPr>
        <xdr:cNvPr id="372" name="n_2mainValue【福祉施設】&#10;一人当たり面積">
          <a:extLst>
            <a:ext uri="{FF2B5EF4-FFF2-40B4-BE49-F238E27FC236}">
              <a16:creationId xmlns:a16="http://schemas.microsoft.com/office/drawing/2014/main" id="{1CEE6988-AC19-4E86-BCEE-524FE5DDBAE1}"/>
            </a:ext>
          </a:extLst>
        </xdr:cNvPr>
        <xdr:cNvSpPr txBox="1"/>
      </xdr:nvSpPr>
      <xdr:spPr>
        <a:xfrm>
          <a:off x="8515427" y="144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28160</xdr:rowOff>
    </xdr:from>
    <xdr:ext cx="469744" cy="259045"/>
    <xdr:sp macro="" textlink="">
      <xdr:nvSpPr>
        <xdr:cNvPr id="373" name="n_3mainValue【福祉施設】&#10;一人当たり面積">
          <a:extLst>
            <a:ext uri="{FF2B5EF4-FFF2-40B4-BE49-F238E27FC236}">
              <a16:creationId xmlns:a16="http://schemas.microsoft.com/office/drawing/2014/main" id="{4695C198-919C-4A3E-84DB-A1504AA48945}"/>
            </a:ext>
          </a:extLst>
        </xdr:cNvPr>
        <xdr:cNvSpPr txBox="1"/>
      </xdr:nvSpPr>
      <xdr:spPr>
        <a:xfrm>
          <a:off x="7626427" y="144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29075</xdr:rowOff>
    </xdr:from>
    <xdr:ext cx="469744" cy="259045"/>
    <xdr:sp macro="" textlink="">
      <xdr:nvSpPr>
        <xdr:cNvPr id="374" name="n_4mainValue【福祉施設】&#10;一人当たり面積">
          <a:extLst>
            <a:ext uri="{FF2B5EF4-FFF2-40B4-BE49-F238E27FC236}">
              <a16:creationId xmlns:a16="http://schemas.microsoft.com/office/drawing/2014/main" id="{21587235-EA69-4500-8020-1E73994C38C7}"/>
            </a:ext>
          </a:extLst>
        </xdr:cNvPr>
        <xdr:cNvSpPr txBox="1"/>
      </xdr:nvSpPr>
      <xdr:spPr>
        <a:xfrm>
          <a:off x="67374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7151490-FDAC-48A2-93EA-B29ABAA200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6A6B509-1B93-4B7A-BD95-2C82B2E517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B7473AC-A86C-461C-9E71-A1A00BAED9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7DE01956-6354-4E32-9DAA-51539F9DB2D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814C57E5-28A7-4CCB-9C3F-9FA8EE9DCA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99111E66-E99C-4432-BED3-D9093165D05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8393CAF-582D-4E38-8D22-C165770C9D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AD54F51-4182-4D85-B8F8-D499885E79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E22B98D8-1816-4E0C-A56D-75A467E977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3C0E1CAC-28A9-4CBC-98C7-A892EC021A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2BA6A9F-16DE-4295-94D8-466330BAB2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334F876D-6D92-48FA-8313-875D28D31C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F9267236-4527-48BE-8146-0F3B24AC064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74724A36-268B-4172-B5BC-50DABFB21CD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3E9423C0-A1F9-471B-B775-3B23A4D4CEC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A8DFEB35-693F-4DF2-A483-E4E5616A6AF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3E92268C-037F-497B-808B-93B400AC587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FB9FC458-6A66-4EDB-ADCB-043A07B82B6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B2273FF6-4D11-4F9F-8618-AA1222A2F74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4DE0858B-2C3D-4429-A05F-EED1EEA3EFA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CC1F73C9-D6A7-4389-BF2F-AA76768031F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1EA8241A-8C3C-4442-8632-FC2B95F6ABB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984B857-6CA3-48EC-AE4D-2AB2EC10AD6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211030B1-3848-47B8-AB8D-1CFF784DCC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99A933BB-C5C8-4558-A37F-6046417626D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2E8B8877-79F4-450F-9704-723261D9AA98}"/>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D628AA5C-7AC9-4B34-95C2-1AB6EB2B041F}"/>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8B774CCC-83DD-410F-8562-75196BFDE1B2}"/>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AEC47C48-0B24-4C45-B738-D4924FF94143}"/>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AA3921FA-B77F-4B24-8D1B-6C5088B3C9F8}"/>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1E014777-E8DF-40C3-BEDE-7AE7547D1DA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EA156936-5312-40D6-9A27-6AB9401478F9}"/>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a:extLst>
            <a:ext uri="{FF2B5EF4-FFF2-40B4-BE49-F238E27FC236}">
              <a16:creationId xmlns:a16="http://schemas.microsoft.com/office/drawing/2014/main" id="{BB9376A4-33A1-49ED-8038-314E9C54F7DD}"/>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a:extLst>
            <a:ext uri="{FF2B5EF4-FFF2-40B4-BE49-F238E27FC236}">
              <a16:creationId xmlns:a16="http://schemas.microsoft.com/office/drawing/2014/main" id="{21F2DBF2-42B8-4A44-8AF2-B5FEC2CCB6D9}"/>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a:extLst>
            <a:ext uri="{FF2B5EF4-FFF2-40B4-BE49-F238E27FC236}">
              <a16:creationId xmlns:a16="http://schemas.microsoft.com/office/drawing/2014/main" id="{E76CD17B-CE9F-4CF4-A50E-0C097575FF1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a:extLst>
            <a:ext uri="{FF2B5EF4-FFF2-40B4-BE49-F238E27FC236}">
              <a16:creationId xmlns:a16="http://schemas.microsoft.com/office/drawing/2014/main" id="{914872C9-9CDD-4E0F-B0F4-631363A7BD7D}"/>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EE80F4F-1B33-4C8D-9D40-290D0ECF432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0C9EA77-5531-4F13-B069-0D591962542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1C79601-670E-4FB6-B451-E23454288D7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7493A3E-4155-4AA6-A4C6-7C21FF6EC11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5C1A745-8DB8-4760-A70A-C73D8D5C07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416" name="楕円 415">
          <a:extLst>
            <a:ext uri="{FF2B5EF4-FFF2-40B4-BE49-F238E27FC236}">
              <a16:creationId xmlns:a16="http://schemas.microsoft.com/office/drawing/2014/main" id="{42957E12-FEFE-4E6F-836D-240E3298F8AB}"/>
            </a:ext>
          </a:extLst>
        </xdr:cNvPr>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EAABE95F-384D-4B2D-A45C-0D28AD4D5825}"/>
            </a:ext>
          </a:extLst>
        </xdr:cNvPr>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418" name="楕円 417">
          <a:extLst>
            <a:ext uri="{FF2B5EF4-FFF2-40B4-BE49-F238E27FC236}">
              <a16:creationId xmlns:a16="http://schemas.microsoft.com/office/drawing/2014/main" id="{3028C632-8DFF-4421-A7F8-79A6C1AF5C3A}"/>
            </a:ext>
          </a:extLst>
        </xdr:cNvPr>
        <xdr:cNvSpPr/>
      </xdr:nvSpPr>
      <xdr:spPr>
        <a:xfrm>
          <a:off x="3746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123552</xdr:rowOff>
    </xdr:from>
    <xdr:to>
      <xdr:col>24</xdr:col>
      <xdr:colOff>63500</xdr:colOff>
      <xdr:row>102</xdr:row>
      <xdr:rowOff>157843</xdr:rowOff>
    </xdr:to>
    <xdr:cxnSp macro="">
      <xdr:nvCxnSpPr>
        <xdr:cNvPr id="419" name="直線コネクタ 418">
          <a:extLst>
            <a:ext uri="{FF2B5EF4-FFF2-40B4-BE49-F238E27FC236}">
              <a16:creationId xmlns:a16="http://schemas.microsoft.com/office/drawing/2014/main" id="{569E8D3B-85DA-44FF-84F4-BF9793F60266}"/>
            </a:ext>
          </a:extLst>
        </xdr:cNvPr>
        <xdr:cNvCxnSpPr/>
      </xdr:nvCxnSpPr>
      <xdr:spPr>
        <a:xfrm>
          <a:off x="3797300" y="176114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36830</xdr:rowOff>
    </xdr:from>
    <xdr:to>
      <xdr:col>15</xdr:col>
      <xdr:colOff>101600</xdr:colOff>
      <xdr:row>102</xdr:row>
      <xdr:rowOff>138430</xdr:rowOff>
    </xdr:to>
    <xdr:sp macro="" textlink="">
      <xdr:nvSpPr>
        <xdr:cNvPr id="420" name="楕円 419">
          <a:extLst>
            <a:ext uri="{FF2B5EF4-FFF2-40B4-BE49-F238E27FC236}">
              <a16:creationId xmlns:a16="http://schemas.microsoft.com/office/drawing/2014/main" id="{C03D87C4-2EE2-48CB-A758-E5A85FAB8A3F}"/>
            </a:ext>
          </a:extLst>
        </xdr:cNvPr>
        <xdr:cNvSpPr/>
      </xdr:nvSpPr>
      <xdr:spPr>
        <a:xfrm>
          <a:off x="2857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87630</xdr:rowOff>
    </xdr:from>
    <xdr:to>
      <xdr:col>19</xdr:col>
      <xdr:colOff>177800</xdr:colOff>
      <xdr:row>102</xdr:row>
      <xdr:rowOff>123552</xdr:rowOff>
    </xdr:to>
    <xdr:cxnSp macro="">
      <xdr:nvCxnSpPr>
        <xdr:cNvPr id="421" name="直線コネクタ 420">
          <a:extLst>
            <a:ext uri="{FF2B5EF4-FFF2-40B4-BE49-F238E27FC236}">
              <a16:creationId xmlns:a16="http://schemas.microsoft.com/office/drawing/2014/main" id="{3CD45E9E-0618-43AD-B7AF-7BC0FB43B874}"/>
            </a:ext>
          </a:extLst>
        </xdr:cNvPr>
        <xdr:cNvCxnSpPr/>
      </xdr:nvCxnSpPr>
      <xdr:spPr>
        <a:xfrm>
          <a:off x="2908300" y="175755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35198</xdr:rowOff>
    </xdr:from>
    <xdr:to>
      <xdr:col>10</xdr:col>
      <xdr:colOff>165100</xdr:colOff>
      <xdr:row>102</xdr:row>
      <xdr:rowOff>136798</xdr:rowOff>
    </xdr:to>
    <xdr:sp macro="" textlink="">
      <xdr:nvSpPr>
        <xdr:cNvPr id="422" name="楕円 421">
          <a:extLst>
            <a:ext uri="{FF2B5EF4-FFF2-40B4-BE49-F238E27FC236}">
              <a16:creationId xmlns:a16="http://schemas.microsoft.com/office/drawing/2014/main" id="{43B05FF4-941C-4EB2-BCAA-F183A1194CDD}"/>
            </a:ext>
          </a:extLst>
        </xdr:cNvPr>
        <xdr:cNvSpPr/>
      </xdr:nvSpPr>
      <xdr:spPr>
        <a:xfrm>
          <a:off x="1968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85998</xdr:rowOff>
    </xdr:from>
    <xdr:to>
      <xdr:col>15</xdr:col>
      <xdr:colOff>50800</xdr:colOff>
      <xdr:row>102</xdr:row>
      <xdr:rowOff>87630</xdr:rowOff>
    </xdr:to>
    <xdr:cxnSp macro="">
      <xdr:nvCxnSpPr>
        <xdr:cNvPr id="423" name="直線コネクタ 422">
          <a:extLst>
            <a:ext uri="{FF2B5EF4-FFF2-40B4-BE49-F238E27FC236}">
              <a16:creationId xmlns:a16="http://schemas.microsoft.com/office/drawing/2014/main" id="{A2A2351B-99C8-46D4-89D0-55577DCDD73B}"/>
            </a:ext>
          </a:extLst>
        </xdr:cNvPr>
        <xdr:cNvCxnSpPr/>
      </xdr:nvCxnSpPr>
      <xdr:spPr>
        <a:xfrm>
          <a:off x="2019300" y="17573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85816</xdr:rowOff>
    </xdr:from>
    <xdr:to>
      <xdr:col>6</xdr:col>
      <xdr:colOff>38100</xdr:colOff>
      <xdr:row>104</xdr:row>
      <xdr:rowOff>15966</xdr:rowOff>
    </xdr:to>
    <xdr:sp macro="" textlink="">
      <xdr:nvSpPr>
        <xdr:cNvPr id="424" name="楕円 423">
          <a:extLst>
            <a:ext uri="{FF2B5EF4-FFF2-40B4-BE49-F238E27FC236}">
              <a16:creationId xmlns:a16="http://schemas.microsoft.com/office/drawing/2014/main" id="{89A7588F-E27B-4087-B8BC-D57D3AC629F1}"/>
            </a:ext>
          </a:extLst>
        </xdr:cNvPr>
        <xdr:cNvSpPr/>
      </xdr:nvSpPr>
      <xdr:spPr>
        <a:xfrm>
          <a:off x="1079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85998</xdr:rowOff>
    </xdr:from>
    <xdr:to>
      <xdr:col>10</xdr:col>
      <xdr:colOff>114300</xdr:colOff>
      <xdr:row>103</xdr:row>
      <xdr:rowOff>136616</xdr:rowOff>
    </xdr:to>
    <xdr:cxnSp macro="">
      <xdr:nvCxnSpPr>
        <xdr:cNvPr id="425" name="直線コネクタ 424">
          <a:extLst>
            <a:ext uri="{FF2B5EF4-FFF2-40B4-BE49-F238E27FC236}">
              <a16:creationId xmlns:a16="http://schemas.microsoft.com/office/drawing/2014/main" id="{CB82C135-2DD9-4571-9D2B-120D7617B8AD}"/>
            </a:ext>
          </a:extLst>
        </xdr:cNvPr>
        <xdr:cNvCxnSpPr/>
      </xdr:nvCxnSpPr>
      <xdr:spPr>
        <a:xfrm flipV="1">
          <a:off x="1130300" y="17573898"/>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6" name="n_1aveValue【市民会館】&#10;有形固定資産減価償却率">
          <a:extLst>
            <a:ext uri="{FF2B5EF4-FFF2-40B4-BE49-F238E27FC236}">
              <a16:creationId xmlns:a16="http://schemas.microsoft.com/office/drawing/2014/main" id="{F4EFCD2B-CB83-4DB1-AFF3-58212C31F92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27" name="n_2aveValue【市民会館】&#10;有形固定資産減価償却率">
          <a:extLst>
            <a:ext uri="{FF2B5EF4-FFF2-40B4-BE49-F238E27FC236}">
              <a16:creationId xmlns:a16="http://schemas.microsoft.com/office/drawing/2014/main" id="{074A69DE-29DE-4C74-9144-A6647B674AD9}"/>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28" name="n_3aveValue【市民会館】&#10;有形固定資産減価償却率">
          <a:extLst>
            <a:ext uri="{FF2B5EF4-FFF2-40B4-BE49-F238E27FC236}">
              <a16:creationId xmlns:a16="http://schemas.microsoft.com/office/drawing/2014/main" id="{28B07523-1E3B-4AD0-AEE0-B0CC9247A6A6}"/>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9" name="n_4aveValue【市民会館】&#10;有形固定資産減価償却率">
          <a:extLst>
            <a:ext uri="{FF2B5EF4-FFF2-40B4-BE49-F238E27FC236}">
              <a16:creationId xmlns:a16="http://schemas.microsoft.com/office/drawing/2014/main" id="{FA8B3C8E-BAAF-4018-816D-D264641B7421}"/>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430" name="n_1mainValue【市民会館】&#10;有形固定資産減価償却率">
          <a:extLst>
            <a:ext uri="{FF2B5EF4-FFF2-40B4-BE49-F238E27FC236}">
              <a16:creationId xmlns:a16="http://schemas.microsoft.com/office/drawing/2014/main" id="{CCE26872-89AD-4BE3-AB69-3C872C09B724}"/>
            </a:ext>
          </a:extLst>
        </xdr:cNvPr>
        <xdr:cNvSpPr txBox="1"/>
      </xdr:nvSpPr>
      <xdr:spPr>
        <a:xfrm>
          <a:off x="3582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154957</xdr:rowOff>
    </xdr:from>
    <xdr:ext cx="405111" cy="259045"/>
    <xdr:sp macro="" textlink="">
      <xdr:nvSpPr>
        <xdr:cNvPr id="431" name="n_2mainValue【市民会館】&#10;有形固定資産減価償却率">
          <a:extLst>
            <a:ext uri="{FF2B5EF4-FFF2-40B4-BE49-F238E27FC236}">
              <a16:creationId xmlns:a16="http://schemas.microsoft.com/office/drawing/2014/main" id="{68D80570-CF83-42CD-B9FC-7647FD7256F0}"/>
            </a:ext>
          </a:extLst>
        </xdr:cNvPr>
        <xdr:cNvSpPr txBox="1"/>
      </xdr:nvSpPr>
      <xdr:spPr>
        <a:xfrm>
          <a:off x="2705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153325</xdr:rowOff>
    </xdr:from>
    <xdr:ext cx="405111" cy="259045"/>
    <xdr:sp macro="" textlink="">
      <xdr:nvSpPr>
        <xdr:cNvPr id="432" name="n_3mainValue【市民会館】&#10;有形固定資産減価償却率">
          <a:extLst>
            <a:ext uri="{FF2B5EF4-FFF2-40B4-BE49-F238E27FC236}">
              <a16:creationId xmlns:a16="http://schemas.microsoft.com/office/drawing/2014/main" id="{2B81B656-C429-475D-BF3B-FB38076B871A}"/>
            </a:ext>
          </a:extLst>
        </xdr:cNvPr>
        <xdr:cNvSpPr txBox="1"/>
      </xdr:nvSpPr>
      <xdr:spPr>
        <a:xfrm>
          <a:off x="1816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32493</xdr:rowOff>
    </xdr:from>
    <xdr:ext cx="405111" cy="259045"/>
    <xdr:sp macro="" textlink="">
      <xdr:nvSpPr>
        <xdr:cNvPr id="433" name="n_4mainValue【市民会館】&#10;有形固定資産減価償却率">
          <a:extLst>
            <a:ext uri="{FF2B5EF4-FFF2-40B4-BE49-F238E27FC236}">
              <a16:creationId xmlns:a16="http://schemas.microsoft.com/office/drawing/2014/main" id="{28BB1D53-8EC5-4A54-ADC0-784C58DE3963}"/>
            </a:ext>
          </a:extLst>
        </xdr:cNvPr>
        <xdr:cNvSpPr txBox="1"/>
      </xdr:nvSpPr>
      <xdr:spPr>
        <a:xfrm>
          <a:off x="927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71C3534B-87CF-4314-90FF-D109BCA702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4291699D-74F7-4420-B8FC-679D24B9E2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55E54F2-AE54-435D-A874-98863BEC81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94541EDA-8672-4AE4-97EB-81AB0F4BB5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64FD9D5D-5544-4BC2-8B27-23AC8D9F49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F8B51149-FAB8-48F0-8839-D0CFDD3F36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6AD1F31E-48D2-4E87-9A5B-837312E6CA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DCB91FC1-923F-45A7-BA97-B6A5181746B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63108BE-C60A-4791-97DF-09EEC4787F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B9D84B8B-BE1C-4A0B-B416-ABB8F931E34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D443EB62-4ED3-4502-9CD2-900615E466C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29EB8638-5E2D-4704-A101-4D28F5500BE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83A03B79-6DFF-4AE2-B905-99A405A0D9A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8A04B130-D6BB-42B9-BA3D-6F7AF257556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F77EA534-D172-4EEF-A02C-29BE7839D00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88BE2DEC-50BB-41E2-8956-48CE574662A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55AF3803-BDA1-4C0A-8715-55FDD231C34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6A6F6099-D3C1-4259-8850-8961B3B8B90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D47C2B4C-0E0C-4E25-9A3E-B3EA55ADE9A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659B26EF-1C8D-4590-A645-5ACBB3CF951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F5FDD766-17A8-4FCA-B061-C80FCAD1169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437AF96D-86A0-4B9A-ACEA-DDCB46516C35}"/>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548E9E4F-8849-417C-A2DF-8B743A7143D2}"/>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DBAF2E3C-4D2A-4F60-9F8C-7BA5238E0F16}"/>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37AB7FAE-2265-45B2-9ED7-10C15842F417}"/>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1B16BDC0-97DF-4FF8-A909-CB070693FBF6}"/>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AC4CAC89-2E2F-4A6F-B4DF-EDE0497B0E49}"/>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5D67B50C-5EA6-45E4-B17B-4B1841E56B07}"/>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a:extLst>
            <a:ext uri="{FF2B5EF4-FFF2-40B4-BE49-F238E27FC236}">
              <a16:creationId xmlns:a16="http://schemas.microsoft.com/office/drawing/2014/main" id="{B59928D3-53CF-4426-9F69-CD67D23A6D21}"/>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a:extLst>
            <a:ext uri="{FF2B5EF4-FFF2-40B4-BE49-F238E27FC236}">
              <a16:creationId xmlns:a16="http://schemas.microsoft.com/office/drawing/2014/main" id="{A2CE681A-56F2-46D3-BB17-F63D360D737D}"/>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a:extLst>
            <a:ext uri="{FF2B5EF4-FFF2-40B4-BE49-F238E27FC236}">
              <a16:creationId xmlns:a16="http://schemas.microsoft.com/office/drawing/2014/main" id="{2CEE0500-6738-420F-8890-8714B24006A4}"/>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a:extLst>
            <a:ext uri="{FF2B5EF4-FFF2-40B4-BE49-F238E27FC236}">
              <a16:creationId xmlns:a16="http://schemas.microsoft.com/office/drawing/2014/main" id="{748AB931-7092-4C61-8374-5BB84C2F245C}"/>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4215D12-F7DE-446E-BF7B-D662F3A2F2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703F1C2-70B9-4C04-8F8D-1E8340AEFE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516FD7B-2800-446D-B35C-635264C794D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301FA68-3A19-4292-A000-A5B4859B161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3B441AE-676E-47F0-B2D2-3183C5DB16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109525</xdr:rowOff>
    </xdr:from>
    <xdr:to>
      <xdr:col>55</xdr:col>
      <xdr:colOff>50800</xdr:colOff>
      <xdr:row>108</xdr:row>
      <xdr:rowOff>39675</xdr:rowOff>
    </xdr:to>
    <xdr:sp macro="" textlink="">
      <xdr:nvSpPr>
        <xdr:cNvPr id="471" name="楕円 470">
          <a:extLst>
            <a:ext uri="{FF2B5EF4-FFF2-40B4-BE49-F238E27FC236}">
              <a16:creationId xmlns:a16="http://schemas.microsoft.com/office/drawing/2014/main" id="{DB49F494-C17A-47C4-9347-CC131EAB76D5}"/>
            </a:ext>
          </a:extLst>
        </xdr:cNvPr>
        <xdr:cNvSpPr/>
      </xdr:nvSpPr>
      <xdr:spPr>
        <a:xfrm>
          <a:off x="10426700" y="184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5CAE311B-A6A3-428E-88DF-926AD6325A69}"/>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110897</xdr:rowOff>
    </xdr:from>
    <xdr:to>
      <xdr:col>50</xdr:col>
      <xdr:colOff>165100</xdr:colOff>
      <xdr:row>108</xdr:row>
      <xdr:rowOff>41047</xdr:rowOff>
    </xdr:to>
    <xdr:sp macro="" textlink="">
      <xdr:nvSpPr>
        <xdr:cNvPr id="473" name="楕円 472">
          <a:extLst>
            <a:ext uri="{FF2B5EF4-FFF2-40B4-BE49-F238E27FC236}">
              <a16:creationId xmlns:a16="http://schemas.microsoft.com/office/drawing/2014/main" id="{7ACEB6EA-31FD-4A1A-AD35-7779D99D3783}"/>
            </a:ext>
          </a:extLst>
        </xdr:cNvPr>
        <xdr:cNvSpPr/>
      </xdr:nvSpPr>
      <xdr:spPr>
        <a:xfrm>
          <a:off x="9588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160325</xdr:rowOff>
    </xdr:from>
    <xdr:to>
      <xdr:col>55</xdr:col>
      <xdr:colOff>0</xdr:colOff>
      <xdr:row>107</xdr:row>
      <xdr:rowOff>161697</xdr:rowOff>
    </xdr:to>
    <xdr:cxnSp macro="">
      <xdr:nvCxnSpPr>
        <xdr:cNvPr id="474" name="直線コネクタ 473">
          <a:extLst>
            <a:ext uri="{FF2B5EF4-FFF2-40B4-BE49-F238E27FC236}">
              <a16:creationId xmlns:a16="http://schemas.microsoft.com/office/drawing/2014/main" id="{A9782054-4E32-4569-A039-8F2BB7558FA0}"/>
            </a:ext>
          </a:extLst>
        </xdr:cNvPr>
        <xdr:cNvCxnSpPr/>
      </xdr:nvCxnSpPr>
      <xdr:spPr>
        <a:xfrm flipV="1">
          <a:off x="9639300" y="185054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129642</xdr:rowOff>
    </xdr:from>
    <xdr:to>
      <xdr:col>46</xdr:col>
      <xdr:colOff>38100</xdr:colOff>
      <xdr:row>108</xdr:row>
      <xdr:rowOff>59792</xdr:rowOff>
    </xdr:to>
    <xdr:sp macro="" textlink="">
      <xdr:nvSpPr>
        <xdr:cNvPr id="475" name="楕円 474">
          <a:extLst>
            <a:ext uri="{FF2B5EF4-FFF2-40B4-BE49-F238E27FC236}">
              <a16:creationId xmlns:a16="http://schemas.microsoft.com/office/drawing/2014/main" id="{260E2482-A0C7-467E-809F-4FC9E8E6F8CE}"/>
            </a:ext>
          </a:extLst>
        </xdr:cNvPr>
        <xdr:cNvSpPr/>
      </xdr:nvSpPr>
      <xdr:spPr>
        <a:xfrm>
          <a:off x="8699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161697</xdr:rowOff>
    </xdr:from>
    <xdr:to>
      <xdr:col>50</xdr:col>
      <xdr:colOff>114300</xdr:colOff>
      <xdr:row>108</xdr:row>
      <xdr:rowOff>8992</xdr:rowOff>
    </xdr:to>
    <xdr:cxnSp macro="">
      <xdr:nvCxnSpPr>
        <xdr:cNvPr id="476" name="直線コネクタ 475">
          <a:extLst>
            <a:ext uri="{FF2B5EF4-FFF2-40B4-BE49-F238E27FC236}">
              <a16:creationId xmlns:a16="http://schemas.microsoft.com/office/drawing/2014/main" id="{3BF26A57-6374-4494-9AC6-F74661C0AA4E}"/>
            </a:ext>
          </a:extLst>
        </xdr:cNvPr>
        <xdr:cNvCxnSpPr/>
      </xdr:nvCxnSpPr>
      <xdr:spPr>
        <a:xfrm flipV="1">
          <a:off x="8750300" y="1850684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131014</xdr:rowOff>
    </xdr:from>
    <xdr:to>
      <xdr:col>41</xdr:col>
      <xdr:colOff>101600</xdr:colOff>
      <xdr:row>108</xdr:row>
      <xdr:rowOff>61164</xdr:rowOff>
    </xdr:to>
    <xdr:sp macro="" textlink="">
      <xdr:nvSpPr>
        <xdr:cNvPr id="477" name="楕円 476">
          <a:extLst>
            <a:ext uri="{FF2B5EF4-FFF2-40B4-BE49-F238E27FC236}">
              <a16:creationId xmlns:a16="http://schemas.microsoft.com/office/drawing/2014/main" id="{3AE73056-110A-4B9D-A9FA-0553A11000EB}"/>
            </a:ext>
          </a:extLst>
        </xdr:cNvPr>
        <xdr:cNvSpPr/>
      </xdr:nvSpPr>
      <xdr:spPr>
        <a:xfrm>
          <a:off x="7810500" y="184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8992</xdr:rowOff>
    </xdr:from>
    <xdr:to>
      <xdr:col>45</xdr:col>
      <xdr:colOff>177800</xdr:colOff>
      <xdr:row>108</xdr:row>
      <xdr:rowOff>10364</xdr:rowOff>
    </xdr:to>
    <xdr:cxnSp macro="">
      <xdr:nvCxnSpPr>
        <xdr:cNvPr id="478" name="直線コネクタ 477">
          <a:extLst>
            <a:ext uri="{FF2B5EF4-FFF2-40B4-BE49-F238E27FC236}">
              <a16:creationId xmlns:a16="http://schemas.microsoft.com/office/drawing/2014/main" id="{6A74094E-1E25-4DB2-BF27-0C880281DFBA}"/>
            </a:ext>
          </a:extLst>
        </xdr:cNvPr>
        <xdr:cNvCxnSpPr/>
      </xdr:nvCxnSpPr>
      <xdr:spPr>
        <a:xfrm flipV="1">
          <a:off x="7861300" y="185255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131927</xdr:rowOff>
    </xdr:from>
    <xdr:to>
      <xdr:col>36</xdr:col>
      <xdr:colOff>165100</xdr:colOff>
      <xdr:row>108</xdr:row>
      <xdr:rowOff>62077</xdr:rowOff>
    </xdr:to>
    <xdr:sp macro="" textlink="">
      <xdr:nvSpPr>
        <xdr:cNvPr id="479" name="楕円 478">
          <a:extLst>
            <a:ext uri="{FF2B5EF4-FFF2-40B4-BE49-F238E27FC236}">
              <a16:creationId xmlns:a16="http://schemas.microsoft.com/office/drawing/2014/main" id="{ECFD3183-44B9-48CB-9E47-707DBFF0AE53}"/>
            </a:ext>
          </a:extLst>
        </xdr:cNvPr>
        <xdr:cNvSpPr/>
      </xdr:nvSpPr>
      <xdr:spPr>
        <a:xfrm>
          <a:off x="6921500" y="184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10364</xdr:rowOff>
    </xdr:from>
    <xdr:to>
      <xdr:col>41</xdr:col>
      <xdr:colOff>50800</xdr:colOff>
      <xdr:row>108</xdr:row>
      <xdr:rowOff>11277</xdr:rowOff>
    </xdr:to>
    <xdr:cxnSp macro="">
      <xdr:nvCxnSpPr>
        <xdr:cNvPr id="480" name="直線コネクタ 479">
          <a:extLst>
            <a:ext uri="{FF2B5EF4-FFF2-40B4-BE49-F238E27FC236}">
              <a16:creationId xmlns:a16="http://schemas.microsoft.com/office/drawing/2014/main" id="{382D37FE-5232-423D-9168-391483798814}"/>
            </a:ext>
          </a:extLst>
        </xdr:cNvPr>
        <xdr:cNvCxnSpPr/>
      </xdr:nvCxnSpPr>
      <xdr:spPr>
        <a:xfrm flipV="1">
          <a:off x="6972300" y="18526964"/>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81" name="n_1aveValue【市民会館】&#10;一人当たり面積">
          <a:extLst>
            <a:ext uri="{FF2B5EF4-FFF2-40B4-BE49-F238E27FC236}">
              <a16:creationId xmlns:a16="http://schemas.microsoft.com/office/drawing/2014/main" id="{BD17C460-6AD0-4A11-A41A-D00E30A58222}"/>
            </a:ext>
          </a:extLst>
        </xdr:cNvPr>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82" name="n_2aveValue【市民会館】&#10;一人当たり面積">
          <a:extLst>
            <a:ext uri="{FF2B5EF4-FFF2-40B4-BE49-F238E27FC236}">
              <a16:creationId xmlns:a16="http://schemas.microsoft.com/office/drawing/2014/main" id="{2A4D38DF-102E-4B9A-BC21-184A3E2F5900}"/>
            </a:ext>
          </a:extLst>
        </xdr:cNvPr>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83" name="n_3aveValue【市民会館】&#10;一人当たり面積">
          <a:extLst>
            <a:ext uri="{FF2B5EF4-FFF2-40B4-BE49-F238E27FC236}">
              <a16:creationId xmlns:a16="http://schemas.microsoft.com/office/drawing/2014/main" id="{DECF0A1B-7591-42F1-8B82-E32A09D3E659}"/>
            </a:ext>
          </a:extLst>
        </xdr:cNvPr>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84" name="n_4aveValue【市民会館】&#10;一人当たり面積">
          <a:extLst>
            <a:ext uri="{FF2B5EF4-FFF2-40B4-BE49-F238E27FC236}">
              <a16:creationId xmlns:a16="http://schemas.microsoft.com/office/drawing/2014/main" id="{B43C9A87-7AC4-4167-8BE7-E3B6EC8BC9C3}"/>
            </a:ext>
          </a:extLst>
        </xdr:cNvPr>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57574</xdr:rowOff>
    </xdr:from>
    <xdr:ext cx="469744" cy="259045"/>
    <xdr:sp macro="" textlink="">
      <xdr:nvSpPr>
        <xdr:cNvPr id="485" name="n_1mainValue【市民会館】&#10;一人当たり面積">
          <a:extLst>
            <a:ext uri="{FF2B5EF4-FFF2-40B4-BE49-F238E27FC236}">
              <a16:creationId xmlns:a16="http://schemas.microsoft.com/office/drawing/2014/main" id="{BDA72C20-6DD9-4D5C-8413-0992B445793B}"/>
            </a:ext>
          </a:extLst>
        </xdr:cNvPr>
        <xdr:cNvSpPr txBox="1"/>
      </xdr:nvSpPr>
      <xdr:spPr>
        <a:xfrm>
          <a:off x="9391727" y="1823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76319</xdr:rowOff>
    </xdr:from>
    <xdr:ext cx="469744" cy="259045"/>
    <xdr:sp macro="" textlink="">
      <xdr:nvSpPr>
        <xdr:cNvPr id="486" name="n_2mainValue【市民会館】&#10;一人当たり面積">
          <a:extLst>
            <a:ext uri="{FF2B5EF4-FFF2-40B4-BE49-F238E27FC236}">
              <a16:creationId xmlns:a16="http://schemas.microsoft.com/office/drawing/2014/main" id="{2730DA58-65C2-4657-8E12-EE82A7C467F1}"/>
            </a:ext>
          </a:extLst>
        </xdr:cNvPr>
        <xdr:cNvSpPr txBox="1"/>
      </xdr:nvSpPr>
      <xdr:spPr>
        <a:xfrm>
          <a:off x="8515427" y="182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77691</xdr:rowOff>
    </xdr:from>
    <xdr:ext cx="469744" cy="259045"/>
    <xdr:sp macro="" textlink="">
      <xdr:nvSpPr>
        <xdr:cNvPr id="487" name="n_3mainValue【市民会館】&#10;一人当たり面積">
          <a:extLst>
            <a:ext uri="{FF2B5EF4-FFF2-40B4-BE49-F238E27FC236}">
              <a16:creationId xmlns:a16="http://schemas.microsoft.com/office/drawing/2014/main" id="{075F7FB3-DE42-419B-8ABE-028368B441C0}"/>
            </a:ext>
          </a:extLst>
        </xdr:cNvPr>
        <xdr:cNvSpPr txBox="1"/>
      </xdr:nvSpPr>
      <xdr:spPr>
        <a:xfrm>
          <a:off x="7626427" y="182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78604</xdr:rowOff>
    </xdr:from>
    <xdr:ext cx="469744" cy="259045"/>
    <xdr:sp macro="" textlink="">
      <xdr:nvSpPr>
        <xdr:cNvPr id="488" name="n_4mainValue【市民会館】&#10;一人当たり面積">
          <a:extLst>
            <a:ext uri="{FF2B5EF4-FFF2-40B4-BE49-F238E27FC236}">
              <a16:creationId xmlns:a16="http://schemas.microsoft.com/office/drawing/2014/main" id="{234C745C-DFF8-40A8-A2AE-B490AC16C5A6}"/>
            </a:ext>
          </a:extLst>
        </xdr:cNvPr>
        <xdr:cNvSpPr txBox="1"/>
      </xdr:nvSpPr>
      <xdr:spPr>
        <a:xfrm>
          <a:off x="6737427" y="182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9CBE1C67-2B36-429F-99EF-EF1120E5D4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E7453BC5-2EBC-4142-8DD8-40BEA8AAB9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2949C45-4161-4BBA-9129-1A02101288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63522CAD-7240-4428-BFC5-FB7A3E0C46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B6D58A08-D5AB-457F-BD01-85DC65DADC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A31C708-776E-4EA8-B1DC-045F0BE707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568E2719-D7DE-4DBF-8574-8B2C32FBDC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9E41D21-051F-44F6-B5DE-1845331D0BA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4CFB3FFE-6905-49F6-9E81-D1B8333178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FDFB5C28-A7D7-4E07-8ACD-6B1844AABF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99DAF7D5-3144-4B96-8EE9-8C51B08E0D7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1F054383-E8A5-4647-943D-6EB3D5ED71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9E1A963E-E8F8-4D27-861E-E8721BB955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F980383F-083A-4018-8C80-85601EA7C7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5C94E8B4-0531-4871-A5AD-E7C87E6C1D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84D31A84-2227-4524-AB0F-9FF437E57FF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37D23237-F0B6-4317-A9F9-3E565AE612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306EB5D4-468E-45BC-BB1E-3766607083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CB2D99B5-D7CC-4228-8C36-3FB6FCE735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B310840C-36A6-4C8B-98DA-31D02A48E3A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A888FBA8-2BA4-46D6-B724-2E35A21E36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BBCF632D-0737-483D-9FE4-C76833DDAE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9A86F47-4AFA-40C1-9E58-662E1F4225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AD5855F-539C-4C4B-86F9-0E119D4A2C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F4840825-420A-4F1D-B81C-98A343B9BE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B39E22C7-58C1-4078-A80F-F88F5FC7458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C580A2B3-AFE2-4972-9B42-8D43CF0F14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DA5395C5-DAC7-4D43-BF90-B7B45C1A6C2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a:extLst>
            <a:ext uri="{FF2B5EF4-FFF2-40B4-BE49-F238E27FC236}">
              <a16:creationId xmlns:a16="http://schemas.microsoft.com/office/drawing/2014/main" id="{E4648228-B21A-40DA-84A0-BE597DC1F83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840BAE46-ADBD-4C47-9374-4C1025FC008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5429677F-402E-4E7F-BFCF-635E5223B69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9E8C67BC-BF1C-415A-9649-178BF02EBF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97BA6658-BEB5-4CA0-8931-70EA2027044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ACCDAFCC-1EB0-4BBD-A1DA-C2414D0488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2CA2F5D2-FE64-42B5-A593-FA45FC86FC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A7CC9C33-6396-4019-BFE2-869B08E33E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946C752B-BE0B-4453-BD42-50D54DA6BA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C7A2FEED-ED3F-4A6F-BAE9-0D18D38AC2F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a:extLst>
            <a:ext uri="{FF2B5EF4-FFF2-40B4-BE49-F238E27FC236}">
              <a16:creationId xmlns:a16="http://schemas.microsoft.com/office/drawing/2014/main" id="{C16AA95A-8EDF-4295-BED5-A39EEA4408D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83E617D6-5E3F-4ACE-9E37-79E0E8B5AB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a:extLst>
            <a:ext uri="{FF2B5EF4-FFF2-40B4-BE49-F238E27FC236}">
              <a16:creationId xmlns:a16="http://schemas.microsoft.com/office/drawing/2014/main" id="{EBCC9991-6707-4AE8-A663-39A3957F32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0" name="直線コネクタ 529">
          <a:extLst>
            <a:ext uri="{FF2B5EF4-FFF2-40B4-BE49-F238E27FC236}">
              <a16:creationId xmlns:a16="http://schemas.microsoft.com/office/drawing/2014/main" id="{0BB9D756-B259-406B-A342-5A1CCA9A8669}"/>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1" name="【保健センター・保健所】&#10;有形固定資産減価償却率最小値テキスト">
          <a:extLst>
            <a:ext uri="{FF2B5EF4-FFF2-40B4-BE49-F238E27FC236}">
              <a16:creationId xmlns:a16="http://schemas.microsoft.com/office/drawing/2014/main" id="{76771155-AC7E-4F7E-96F5-01953DF7C59B}"/>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2" name="直線コネクタ 531">
          <a:extLst>
            <a:ext uri="{FF2B5EF4-FFF2-40B4-BE49-F238E27FC236}">
              <a16:creationId xmlns:a16="http://schemas.microsoft.com/office/drawing/2014/main" id="{B981BCBA-A59B-4025-9AC6-D4E87B29A1FA}"/>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3" name="【保健センター・保健所】&#10;有形固定資産減価償却率最大値テキスト">
          <a:extLst>
            <a:ext uri="{FF2B5EF4-FFF2-40B4-BE49-F238E27FC236}">
              <a16:creationId xmlns:a16="http://schemas.microsoft.com/office/drawing/2014/main" id="{5EE9BF16-5784-47D0-8BC9-FE9AFFB29401}"/>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a:extLst>
            <a:ext uri="{FF2B5EF4-FFF2-40B4-BE49-F238E27FC236}">
              <a16:creationId xmlns:a16="http://schemas.microsoft.com/office/drawing/2014/main" id="{790F8D6E-85CC-46F3-9682-22E06883DEB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5" name="【保健センター・保健所】&#10;有形固定資産減価償却率平均値テキスト">
          <a:extLst>
            <a:ext uri="{FF2B5EF4-FFF2-40B4-BE49-F238E27FC236}">
              <a16:creationId xmlns:a16="http://schemas.microsoft.com/office/drawing/2014/main" id="{2391E8D2-A9A9-430C-B8F7-0CC21720E857}"/>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6" name="フローチャート: 判断 535">
          <a:extLst>
            <a:ext uri="{FF2B5EF4-FFF2-40B4-BE49-F238E27FC236}">
              <a16:creationId xmlns:a16="http://schemas.microsoft.com/office/drawing/2014/main" id="{F1224957-E044-411A-9DF0-082F42BCB6D7}"/>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37" name="フローチャート: 判断 536">
          <a:extLst>
            <a:ext uri="{FF2B5EF4-FFF2-40B4-BE49-F238E27FC236}">
              <a16:creationId xmlns:a16="http://schemas.microsoft.com/office/drawing/2014/main" id="{BC9D8EF4-7C42-49C9-A428-6292FF47A5C1}"/>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8" name="フローチャート: 判断 537">
          <a:extLst>
            <a:ext uri="{FF2B5EF4-FFF2-40B4-BE49-F238E27FC236}">
              <a16:creationId xmlns:a16="http://schemas.microsoft.com/office/drawing/2014/main" id="{CC3CE243-4978-4D0E-BD1F-9FD08A568A92}"/>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9" name="フローチャート: 判断 538">
          <a:extLst>
            <a:ext uri="{FF2B5EF4-FFF2-40B4-BE49-F238E27FC236}">
              <a16:creationId xmlns:a16="http://schemas.microsoft.com/office/drawing/2014/main" id="{ACEB3B44-2C4A-4815-AC41-F18494B3DEC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0" name="フローチャート: 判断 539">
          <a:extLst>
            <a:ext uri="{FF2B5EF4-FFF2-40B4-BE49-F238E27FC236}">
              <a16:creationId xmlns:a16="http://schemas.microsoft.com/office/drawing/2014/main" id="{9D07A53A-3988-43FA-A486-DC48D12FD455}"/>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79994F9-43AD-498B-BE3A-2604BAEAF1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74BDEC2-7F8B-4697-9965-016963B042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8D87EF0-D072-4A77-BAF8-C943BB89B0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5005843-C62C-44A1-AA90-E71AF29680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22DE426-2799-4736-84D9-ECE3CB131F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546" name="楕円 545">
          <a:extLst>
            <a:ext uri="{FF2B5EF4-FFF2-40B4-BE49-F238E27FC236}">
              <a16:creationId xmlns:a16="http://schemas.microsoft.com/office/drawing/2014/main" id="{A7445556-83D8-454E-8325-6C49344FB70B}"/>
            </a:ext>
          </a:extLst>
        </xdr:cNvPr>
        <xdr:cNvSpPr/>
      </xdr:nvSpPr>
      <xdr:spPr>
        <a:xfrm>
          <a:off x="16268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03943EE3-955A-42C7-9785-F00B66AE2E4A}"/>
            </a:ext>
          </a:extLst>
        </xdr:cNvPr>
        <xdr:cNvSpPr txBox="1"/>
      </xdr:nvSpPr>
      <xdr:spPr>
        <a:xfrm>
          <a:off x="16357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548" name="楕円 547">
          <a:extLst>
            <a:ext uri="{FF2B5EF4-FFF2-40B4-BE49-F238E27FC236}">
              <a16:creationId xmlns:a16="http://schemas.microsoft.com/office/drawing/2014/main" id="{A5304B64-5BDB-471E-A99A-7A9CA3434198}"/>
            </a:ext>
          </a:extLst>
        </xdr:cNvPr>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91440</xdr:rowOff>
    </xdr:to>
    <xdr:cxnSp macro="">
      <xdr:nvCxnSpPr>
        <xdr:cNvPr id="549" name="直線コネクタ 548">
          <a:extLst>
            <a:ext uri="{FF2B5EF4-FFF2-40B4-BE49-F238E27FC236}">
              <a16:creationId xmlns:a16="http://schemas.microsoft.com/office/drawing/2014/main" id="{D998EFF6-57AE-4DD9-A2EC-1A7E23856F92}"/>
            </a:ext>
          </a:extLst>
        </xdr:cNvPr>
        <xdr:cNvCxnSpPr/>
      </xdr:nvCxnSpPr>
      <xdr:spPr>
        <a:xfrm>
          <a:off x="15481300" y="1051886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50" name="楕円 549">
          <a:extLst>
            <a:ext uri="{FF2B5EF4-FFF2-40B4-BE49-F238E27FC236}">
              <a16:creationId xmlns:a16="http://schemas.microsoft.com/office/drawing/2014/main" id="{CF314050-0014-4F03-BECC-B752D4DAF7E9}"/>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27759</xdr:rowOff>
    </xdr:from>
    <xdr:to>
      <xdr:col>81</xdr:col>
      <xdr:colOff>50800</xdr:colOff>
      <xdr:row>61</xdr:row>
      <xdr:rowOff>60416</xdr:rowOff>
    </xdr:to>
    <xdr:cxnSp macro="">
      <xdr:nvCxnSpPr>
        <xdr:cNvPr id="551" name="直線コネクタ 550">
          <a:extLst>
            <a:ext uri="{FF2B5EF4-FFF2-40B4-BE49-F238E27FC236}">
              <a16:creationId xmlns:a16="http://schemas.microsoft.com/office/drawing/2014/main" id="{D03712D1-5EB4-4854-8530-2F784C93A0FE}"/>
            </a:ext>
          </a:extLst>
        </xdr:cNvPr>
        <xdr:cNvCxnSpPr/>
      </xdr:nvCxnSpPr>
      <xdr:spPr>
        <a:xfrm>
          <a:off x="14592300" y="104862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552" name="楕円 551">
          <a:extLst>
            <a:ext uri="{FF2B5EF4-FFF2-40B4-BE49-F238E27FC236}">
              <a16:creationId xmlns:a16="http://schemas.microsoft.com/office/drawing/2014/main" id="{32813DC4-0ECB-4A1D-87BA-D14024D0ADEC}"/>
            </a:ext>
          </a:extLst>
        </xdr:cNvPr>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27759</xdr:rowOff>
    </xdr:to>
    <xdr:cxnSp macro="">
      <xdr:nvCxnSpPr>
        <xdr:cNvPr id="553" name="直線コネクタ 552">
          <a:extLst>
            <a:ext uri="{FF2B5EF4-FFF2-40B4-BE49-F238E27FC236}">
              <a16:creationId xmlns:a16="http://schemas.microsoft.com/office/drawing/2014/main" id="{C8D85326-5E5F-408A-BDE7-39B21E27F847}"/>
            </a:ext>
          </a:extLst>
        </xdr:cNvPr>
        <xdr:cNvCxnSpPr/>
      </xdr:nvCxnSpPr>
      <xdr:spPr>
        <a:xfrm>
          <a:off x="13703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4" name="楕円 553">
          <a:extLst>
            <a:ext uri="{FF2B5EF4-FFF2-40B4-BE49-F238E27FC236}">
              <a16:creationId xmlns:a16="http://schemas.microsoft.com/office/drawing/2014/main" id="{F2BAA74F-5E3B-4B83-8EB1-4BEC7C54FB11}"/>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166551</xdr:rowOff>
    </xdr:to>
    <xdr:cxnSp macro="">
      <xdr:nvCxnSpPr>
        <xdr:cNvPr id="555" name="直線コネクタ 554">
          <a:extLst>
            <a:ext uri="{FF2B5EF4-FFF2-40B4-BE49-F238E27FC236}">
              <a16:creationId xmlns:a16="http://schemas.microsoft.com/office/drawing/2014/main" id="{72E0B123-717B-4AD8-A2C6-2A6126265CCC}"/>
            </a:ext>
          </a:extLst>
        </xdr:cNvPr>
        <xdr:cNvCxnSpPr/>
      </xdr:nvCxnSpPr>
      <xdr:spPr>
        <a:xfrm>
          <a:off x="12814300" y="104013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56" name="n_1aveValue【保健センター・保健所】&#10;有形固定資産減価償却率">
          <a:extLst>
            <a:ext uri="{FF2B5EF4-FFF2-40B4-BE49-F238E27FC236}">
              <a16:creationId xmlns:a16="http://schemas.microsoft.com/office/drawing/2014/main" id="{392FE89F-1321-4E2A-B572-439A46A58932}"/>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B3574B68-9DFB-4EC3-928C-694CB79CB00C}"/>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8" name="n_3aveValue【保健センター・保健所】&#10;有形固定資産減価償却率">
          <a:extLst>
            <a:ext uri="{FF2B5EF4-FFF2-40B4-BE49-F238E27FC236}">
              <a16:creationId xmlns:a16="http://schemas.microsoft.com/office/drawing/2014/main" id="{1CE9A1C2-A2E8-4028-B507-4BC43FA4A529}"/>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59" name="n_4aveValue【保健センター・保健所】&#10;有形固定資産減価償却率">
          <a:extLst>
            <a:ext uri="{FF2B5EF4-FFF2-40B4-BE49-F238E27FC236}">
              <a16:creationId xmlns:a16="http://schemas.microsoft.com/office/drawing/2014/main" id="{6CC11DF6-3C25-4D77-8D51-352FCAE40309}"/>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560" name="n_1mainValue【保健センター・保健所】&#10;有形固定資産減価償却率">
          <a:extLst>
            <a:ext uri="{FF2B5EF4-FFF2-40B4-BE49-F238E27FC236}">
              <a16:creationId xmlns:a16="http://schemas.microsoft.com/office/drawing/2014/main" id="{98F9E524-A9AD-4163-8712-13FAEB7B4395}"/>
            </a:ext>
          </a:extLst>
        </xdr:cNvPr>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61" name="n_2mainValue【保健センター・保健所】&#10;有形固定資産減価償却率">
          <a:extLst>
            <a:ext uri="{FF2B5EF4-FFF2-40B4-BE49-F238E27FC236}">
              <a16:creationId xmlns:a16="http://schemas.microsoft.com/office/drawing/2014/main" id="{D0426080-CE1F-4A4F-B5D6-68DB1EEB60FD}"/>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562" name="n_3mainValue【保健センター・保健所】&#10;有形固定資産減価償却率">
          <a:extLst>
            <a:ext uri="{FF2B5EF4-FFF2-40B4-BE49-F238E27FC236}">
              <a16:creationId xmlns:a16="http://schemas.microsoft.com/office/drawing/2014/main" id="{1568EFFA-5D03-4E9D-BCCA-C112E79EA7AC}"/>
            </a:ext>
          </a:extLst>
        </xdr:cNvPr>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3" name="n_4mainValue【保健センター・保健所】&#10;有形固定資産減価償却率">
          <a:extLst>
            <a:ext uri="{FF2B5EF4-FFF2-40B4-BE49-F238E27FC236}">
              <a16:creationId xmlns:a16="http://schemas.microsoft.com/office/drawing/2014/main" id="{7AB0CA8F-DC68-4A4D-81D9-2048884B1BD1}"/>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DCD8A8F-7E32-4246-81BE-606C329D07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71107B18-BC98-44DD-B46A-6304ED188D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BE904A7-A9E0-4B11-A561-F13C6EC0619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D9AD42F2-5A36-43DF-960A-E0603C6F5E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CE026A96-96C6-4936-BE90-7C4A7592C8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A3BD96DB-33ED-440E-9B76-111B892429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9A6A2D69-EB85-422E-BC8C-71F26D463E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F3FCA43C-8367-4388-ACA1-B89119AA74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8E00BF-FB18-4E95-B80D-2B6E17B814D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E80E0B59-AD6E-4213-B25D-C0CAFAACAB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264FA948-032A-4B43-8146-4FA952C3388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B7878616-1655-4E6F-AFAE-0A2B97FA901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40569B42-DD13-4094-A968-7A0686939F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16AA94E-1E62-425F-904D-C209D350A70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5B69E5BC-D3D9-4773-988A-CE89B04BDC6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CC60F9D6-C9AB-40A6-B441-DABD05FD133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C04D17B0-6C99-419A-962B-4C7E016A82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CA585AFE-E522-4C91-9549-D9C551FD9C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CF69F36D-85E0-49B9-8C15-4F4B70DF6C7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3C64D3A5-3052-4113-BF29-47EBE697076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EC36705-BD0F-4BA5-BAFD-8662B2FABC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60D952F1-87F7-4731-8F93-BF21AEB4CD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2B77E04F-B22A-456E-8848-2B751B49B9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87" name="直線コネクタ 586">
          <a:extLst>
            <a:ext uri="{FF2B5EF4-FFF2-40B4-BE49-F238E27FC236}">
              <a16:creationId xmlns:a16="http://schemas.microsoft.com/office/drawing/2014/main" id="{4D23A72F-583F-4009-93E0-2251BBBD0106}"/>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C2BFE015-89B8-42F6-B3FB-9D25AB73E8CC}"/>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9" name="直線コネクタ 588">
          <a:extLst>
            <a:ext uri="{FF2B5EF4-FFF2-40B4-BE49-F238E27FC236}">
              <a16:creationId xmlns:a16="http://schemas.microsoft.com/office/drawing/2014/main" id="{3D14F236-9BCF-44D0-B24E-A7B5C0455708}"/>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1F85824B-18DA-4B5E-9F6F-CC90611BB40A}"/>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1" name="直線コネクタ 590">
          <a:extLst>
            <a:ext uri="{FF2B5EF4-FFF2-40B4-BE49-F238E27FC236}">
              <a16:creationId xmlns:a16="http://schemas.microsoft.com/office/drawing/2014/main" id="{4AB56F25-6A9C-4FA8-ADD4-313F7448EA83}"/>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882A24A4-F002-44A1-BF34-4FC163BCD1C1}"/>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3" name="フローチャート: 判断 592">
          <a:extLst>
            <a:ext uri="{FF2B5EF4-FFF2-40B4-BE49-F238E27FC236}">
              <a16:creationId xmlns:a16="http://schemas.microsoft.com/office/drawing/2014/main" id="{5F2E8398-E19C-425B-A695-4D59B2982A6C}"/>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594" name="フローチャート: 判断 593">
          <a:extLst>
            <a:ext uri="{FF2B5EF4-FFF2-40B4-BE49-F238E27FC236}">
              <a16:creationId xmlns:a16="http://schemas.microsoft.com/office/drawing/2014/main" id="{C7106F9E-F86C-49F2-A2E2-83BC0AB4B6D2}"/>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95" name="フローチャート: 判断 594">
          <a:extLst>
            <a:ext uri="{FF2B5EF4-FFF2-40B4-BE49-F238E27FC236}">
              <a16:creationId xmlns:a16="http://schemas.microsoft.com/office/drawing/2014/main" id="{52BF662A-3313-453F-A0CA-CE76AC4C1196}"/>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596" name="フローチャート: 判断 595">
          <a:extLst>
            <a:ext uri="{FF2B5EF4-FFF2-40B4-BE49-F238E27FC236}">
              <a16:creationId xmlns:a16="http://schemas.microsoft.com/office/drawing/2014/main" id="{2134606A-CF9E-4DF8-BF0E-E264ADE9EE4F}"/>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597" name="フローチャート: 判断 596">
          <a:extLst>
            <a:ext uri="{FF2B5EF4-FFF2-40B4-BE49-F238E27FC236}">
              <a16:creationId xmlns:a16="http://schemas.microsoft.com/office/drawing/2014/main" id="{FC5836D0-8365-46D8-B04F-88748E4812DA}"/>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B7F74B4-71DE-40D7-8459-7E84564666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A080CD2-2765-4DA7-BDBD-CB69DFFD714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546A3EC-37C8-4401-B340-C980C4F994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90F1EE5-1226-4B2C-9CA5-55448A7BBC1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14D0AC4-FE3F-49BB-9701-675D55CDB2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03" name="楕円 602">
          <a:extLst>
            <a:ext uri="{FF2B5EF4-FFF2-40B4-BE49-F238E27FC236}">
              <a16:creationId xmlns:a16="http://schemas.microsoft.com/office/drawing/2014/main" id="{AEFBF256-1389-4FA8-B776-07A6E1790FC7}"/>
            </a:ext>
          </a:extLst>
        </xdr:cNvPr>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A5A2921E-3942-43C8-B73C-6A25FFC8BD9C}"/>
            </a:ext>
          </a:extLst>
        </xdr:cNvPr>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05" name="楕円 604">
          <a:extLst>
            <a:ext uri="{FF2B5EF4-FFF2-40B4-BE49-F238E27FC236}">
              <a16:creationId xmlns:a16="http://schemas.microsoft.com/office/drawing/2014/main" id="{F4B2E72D-B6AE-4B85-9E23-690E48873ED3}"/>
            </a:ext>
          </a:extLst>
        </xdr:cNvPr>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144780</xdr:rowOff>
    </xdr:to>
    <xdr:cxnSp macro="">
      <xdr:nvCxnSpPr>
        <xdr:cNvPr id="606" name="直線コネクタ 605">
          <a:extLst>
            <a:ext uri="{FF2B5EF4-FFF2-40B4-BE49-F238E27FC236}">
              <a16:creationId xmlns:a16="http://schemas.microsoft.com/office/drawing/2014/main" id="{D84D29E2-522E-47D8-8281-CE1E85FA2C71}"/>
            </a:ext>
          </a:extLst>
        </xdr:cNvPr>
        <xdr:cNvCxnSpPr/>
      </xdr:nvCxnSpPr>
      <xdr:spPr>
        <a:xfrm flipV="1">
          <a:off x="21323300" y="10942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07" name="楕円 606">
          <a:extLst>
            <a:ext uri="{FF2B5EF4-FFF2-40B4-BE49-F238E27FC236}">
              <a16:creationId xmlns:a16="http://schemas.microsoft.com/office/drawing/2014/main" id="{A0FC7F6E-4EA8-4A2D-B65E-A7C0E4A38345}"/>
            </a:ext>
          </a:extLst>
        </xdr:cNvPr>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608" name="直線コネクタ 607">
          <a:extLst>
            <a:ext uri="{FF2B5EF4-FFF2-40B4-BE49-F238E27FC236}">
              <a16:creationId xmlns:a16="http://schemas.microsoft.com/office/drawing/2014/main" id="{F3709EC5-0372-4B88-B33F-4DFE1BF24194}"/>
            </a:ext>
          </a:extLst>
        </xdr:cNvPr>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09" name="楕円 608">
          <a:extLst>
            <a:ext uri="{FF2B5EF4-FFF2-40B4-BE49-F238E27FC236}">
              <a16:creationId xmlns:a16="http://schemas.microsoft.com/office/drawing/2014/main" id="{5BCB5B0D-AD89-40AD-8A52-9E95FCC6EA30}"/>
            </a:ext>
          </a:extLst>
        </xdr:cNvPr>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10" name="直線コネクタ 609">
          <a:extLst>
            <a:ext uri="{FF2B5EF4-FFF2-40B4-BE49-F238E27FC236}">
              <a16:creationId xmlns:a16="http://schemas.microsoft.com/office/drawing/2014/main" id="{DBC00722-F6E6-42B0-9FA8-19F91643B904}"/>
            </a:ext>
          </a:extLst>
        </xdr:cNvPr>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11" name="楕円 610">
          <a:extLst>
            <a:ext uri="{FF2B5EF4-FFF2-40B4-BE49-F238E27FC236}">
              <a16:creationId xmlns:a16="http://schemas.microsoft.com/office/drawing/2014/main" id="{BAB0F762-829A-4C9E-A6E6-9CB537970971}"/>
            </a:ext>
          </a:extLst>
        </xdr:cNvPr>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144780</xdr:rowOff>
    </xdr:from>
    <xdr:to>
      <xdr:col>102</xdr:col>
      <xdr:colOff>114300</xdr:colOff>
      <xdr:row>63</xdr:row>
      <xdr:rowOff>148590</xdr:rowOff>
    </xdr:to>
    <xdr:cxnSp macro="">
      <xdr:nvCxnSpPr>
        <xdr:cNvPr id="612" name="直線コネクタ 611">
          <a:extLst>
            <a:ext uri="{FF2B5EF4-FFF2-40B4-BE49-F238E27FC236}">
              <a16:creationId xmlns:a16="http://schemas.microsoft.com/office/drawing/2014/main" id="{D1DC5607-79C8-4EF3-B94A-A5742C30F755}"/>
            </a:ext>
          </a:extLst>
        </xdr:cNvPr>
        <xdr:cNvCxnSpPr/>
      </xdr:nvCxnSpPr>
      <xdr:spPr>
        <a:xfrm flipV="1">
          <a:off x="18656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613" name="n_1aveValue【保健センター・保健所】&#10;一人当たり面積">
          <a:extLst>
            <a:ext uri="{FF2B5EF4-FFF2-40B4-BE49-F238E27FC236}">
              <a16:creationId xmlns:a16="http://schemas.microsoft.com/office/drawing/2014/main" id="{500DEB54-C05A-4011-8FF6-E439E84C9D24}"/>
            </a:ext>
          </a:extLst>
        </xdr:cNvPr>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614" name="n_2aveValue【保健センター・保健所】&#10;一人当たり面積">
          <a:extLst>
            <a:ext uri="{FF2B5EF4-FFF2-40B4-BE49-F238E27FC236}">
              <a16:creationId xmlns:a16="http://schemas.microsoft.com/office/drawing/2014/main" id="{1FF561B2-1A7E-4A1F-9332-1E2AABAC3D73}"/>
            </a:ext>
          </a:extLst>
        </xdr:cNvPr>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615" name="n_3aveValue【保健センター・保健所】&#10;一人当たり面積">
          <a:extLst>
            <a:ext uri="{FF2B5EF4-FFF2-40B4-BE49-F238E27FC236}">
              <a16:creationId xmlns:a16="http://schemas.microsoft.com/office/drawing/2014/main" id="{B7C65DAC-C824-4BF5-A4B2-E12EB971C0FC}"/>
            </a:ext>
          </a:extLst>
        </xdr:cNvPr>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616" name="n_4aveValue【保健センター・保健所】&#10;一人当たり面積">
          <a:extLst>
            <a:ext uri="{FF2B5EF4-FFF2-40B4-BE49-F238E27FC236}">
              <a16:creationId xmlns:a16="http://schemas.microsoft.com/office/drawing/2014/main" id="{670D62AF-BA4A-4A85-89FB-377595933983}"/>
            </a:ext>
          </a:extLst>
        </xdr:cNvPr>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617" name="n_1mainValue【保健センター・保健所】&#10;一人当たり面積">
          <a:extLst>
            <a:ext uri="{FF2B5EF4-FFF2-40B4-BE49-F238E27FC236}">
              <a16:creationId xmlns:a16="http://schemas.microsoft.com/office/drawing/2014/main" id="{401366C4-EBCF-49EE-BABD-D4B19BD1B14C}"/>
            </a:ext>
          </a:extLst>
        </xdr:cNvPr>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18" name="n_2mainValue【保健センター・保健所】&#10;一人当たり面積">
          <a:extLst>
            <a:ext uri="{FF2B5EF4-FFF2-40B4-BE49-F238E27FC236}">
              <a16:creationId xmlns:a16="http://schemas.microsoft.com/office/drawing/2014/main" id="{36CEADC1-8A97-416C-AC3B-FC9BF6FFAFB4}"/>
            </a:ext>
          </a:extLst>
        </xdr:cNvPr>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19" name="n_3mainValue【保健センター・保健所】&#10;一人当たり面積">
          <a:extLst>
            <a:ext uri="{FF2B5EF4-FFF2-40B4-BE49-F238E27FC236}">
              <a16:creationId xmlns:a16="http://schemas.microsoft.com/office/drawing/2014/main" id="{4148CB39-6B52-4832-8DC3-84F413B83A26}"/>
            </a:ext>
          </a:extLst>
        </xdr:cNvPr>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620" name="n_4mainValue【保健センター・保健所】&#10;一人当たり面積">
          <a:extLst>
            <a:ext uri="{FF2B5EF4-FFF2-40B4-BE49-F238E27FC236}">
              <a16:creationId xmlns:a16="http://schemas.microsoft.com/office/drawing/2014/main" id="{A3AC7676-7217-4899-BEA0-EC7083EF9AC5}"/>
            </a:ext>
          </a:extLst>
        </xdr:cNvPr>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6C0638A6-C575-487B-936E-43C70C0ADC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C20D7767-841E-47D2-BEBE-4566208A646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D40836E-7913-493A-9777-0EC97ECB0E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A8007D3-4740-4FBA-8F32-7FDD34B862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60FFCC4E-66F0-432C-9B9D-63C5332861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3910A7DD-9E68-4131-ABE1-012A96C653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1A8CECFA-530D-4337-B098-20B6891C01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A398D6FF-EDA5-4AAC-86A2-A8C506DA0E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3EA32F83-EC04-43FA-964E-022D29F7D5D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1282A093-9478-45B4-BA4B-C1AC4AD92B3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52B2DB4-E728-4E5D-9D6D-FB31AF7F8C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4287D4E9-1FE3-4C28-BD11-C3D046E4C54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D1168471-ACAF-41CD-B678-F8E4121E32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53C2EA26-EF4E-4BB8-B5E6-D2FF2E8DA0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ACCC4FA5-8AFE-4503-B772-2B40B9A1D47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61A263AE-0C3A-412C-B964-E0F60383DC5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AD8607AC-BB16-43B6-BB23-F86063D4CE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49D83E08-BB0C-4162-B88D-92979925276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AA0F4E2A-BAF1-40FA-ADB6-AAA6EABACD8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B2075E0C-DC9E-4293-A27E-7B64454096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128E61BD-85E0-4F28-AE04-3B258C3A8C4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353F07BC-89E7-4CC1-8DEA-1F0BFCA366A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47A27F41-05F6-41EE-8C0D-4BE3FBB7103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40D521EC-27B5-4554-A99E-37BDB4ABDE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5" name="直線コネクタ 644">
          <a:extLst>
            <a:ext uri="{FF2B5EF4-FFF2-40B4-BE49-F238E27FC236}">
              <a16:creationId xmlns:a16="http://schemas.microsoft.com/office/drawing/2014/main" id="{6920C9E0-F502-4652-A7DA-4CA6CB6A7D0B}"/>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8A9F897D-EB0C-4EEE-9534-1AEE9FDF29F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7" name="直線コネクタ 646">
          <a:extLst>
            <a:ext uri="{FF2B5EF4-FFF2-40B4-BE49-F238E27FC236}">
              <a16:creationId xmlns:a16="http://schemas.microsoft.com/office/drawing/2014/main" id="{2E7E6923-293C-4416-869E-9D3752537DBA}"/>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B0BB7439-FF42-4569-B300-1E0AA5E9F516}"/>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9" name="直線コネクタ 648">
          <a:extLst>
            <a:ext uri="{FF2B5EF4-FFF2-40B4-BE49-F238E27FC236}">
              <a16:creationId xmlns:a16="http://schemas.microsoft.com/office/drawing/2014/main" id="{03CC62D4-5D6B-41C1-95E4-1AD3B7758EEE}"/>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61940902-7D06-46ED-B1A6-8EBC3FC4E4F3}"/>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1" name="フローチャート: 判断 650">
          <a:extLst>
            <a:ext uri="{FF2B5EF4-FFF2-40B4-BE49-F238E27FC236}">
              <a16:creationId xmlns:a16="http://schemas.microsoft.com/office/drawing/2014/main" id="{1C335F5A-B171-4A5C-A4AE-999902BF022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652" name="フローチャート: 判断 651">
          <a:extLst>
            <a:ext uri="{FF2B5EF4-FFF2-40B4-BE49-F238E27FC236}">
              <a16:creationId xmlns:a16="http://schemas.microsoft.com/office/drawing/2014/main" id="{6B28D879-24C8-4C66-8C10-C98E8E4DE81E}"/>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53" name="フローチャート: 判断 652">
          <a:extLst>
            <a:ext uri="{FF2B5EF4-FFF2-40B4-BE49-F238E27FC236}">
              <a16:creationId xmlns:a16="http://schemas.microsoft.com/office/drawing/2014/main" id="{749DF9F7-5F9E-41B2-BAEB-F89EE4865ACE}"/>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4" name="フローチャート: 判断 653">
          <a:extLst>
            <a:ext uri="{FF2B5EF4-FFF2-40B4-BE49-F238E27FC236}">
              <a16:creationId xmlns:a16="http://schemas.microsoft.com/office/drawing/2014/main" id="{A69B250D-7671-433E-95FA-89FF74E402E0}"/>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655" name="フローチャート: 判断 654">
          <a:extLst>
            <a:ext uri="{FF2B5EF4-FFF2-40B4-BE49-F238E27FC236}">
              <a16:creationId xmlns:a16="http://schemas.microsoft.com/office/drawing/2014/main" id="{06BDB13F-3F95-4D79-A04F-BA294733417D}"/>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949DE7E-19C5-4500-A8BB-092CD88B24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2BA4C75-7B90-44C1-90E3-FBF3BA5153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4B15DE7-C375-4E09-B3FB-CBC3EFBF5D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D1483DD-9544-40DD-B961-C1A9402EAAE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439E642-2873-4E2A-9BAA-221A262F7C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86361</xdr:rowOff>
    </xdr:from>
    <xdr:to>
      <xdr:col>85</xdr:col>
      <xdr:colOff>177800</xdr:colOff>
      <xdr:row>83</xdr:row>
      <xdr:rowOff>16511</xdr:rowOff>
    </xdr:to>
    <xdr:sp macro="" textlink="">
      <xdr:nvSpPr>
        <xdr:cNvPr id="661" name="楕円 660">
          <a:extLst>
            <a:ext uri="{FF2B5EF4-FFF2-40B4-BE49-F238E27FC236}">
              <a16:creationId xmlns:a16="http://schemas.microsoft.com/office/drawing/2014/main" id="{706248FE-A282-4A72-AB29-BEE79FC76E10}"/>
            </a:ext>
          </a:extLst>
        </xdr:cNvPr>
        <xdr:cNvSpPr/>
      </xdr:nvSpPr>
      <xdr:spPr>
        <a:xfrm>
          <a:off x="16268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64788</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063C3B6C-4BC7-472C-B9F8-AC1070DB4C7D}"/>
            </a:ext>
          </a:extLst>
        </xdr:cNvPr>
        <xdr:cNvSpPr txBox="1"/>
      </xdr:nvSpPr>
      <xdr:spPr>
        <a:xfrm>
          <a:off x="16357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663" name="楕円 662">
          <a:extLst>
            <a:ext uri="{FF2B5EF4-FFF2-40B4-BE49-F238E27FC236}">
              <a16:creationId xmlns:a16="http://schemas.microsoft.com/office/drawing/2014/main" id="{7DF053F7-F9CD-4D3A-AADD-8E8EEE6D5F75}"/>
            </a:ext>
          </a:extLst>
        </xdr:cNvPr>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82</xdr:row>
      <xdr:rowOff>137161</xdr:rowOff>
    </xdr:to>
    <xdr:cxnSp macro="">
      <xdr:nvCxnSpPr>
        <xdr:cNvPr id="664" name="直線コネクタ 663">
          <a:extLst>
            <a:ext uri="{FF2B5EF4-FFF2-40B4-BE49-F238E27FC236}">
              <a16:creationId xmlns:a16="http://schemas.microsoft.com/office/drawing/2014/main" id="{5A829DA1-F046-4509-A067-7DE70E1394BB}"/>
            </a:ext>
          </a:extLst>
        </xdr:cNvPr>
        <xdr:cNvCxnSpPr/>
      </xdr:nvCxnSpPr>
      <xdr:spPr>
        <a:xfrm>
          <a:off x="15481300" y="141789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65" name="楕円 664">
          <a:extLst>
            <a:ext uri="{FF2B5EF4-FFF2-40B4-BE49-F238E27FC236}">
              <a16:creationId xmlns:a16="http://schemas.microsoft.com/office/drawing/2014/main" id="{5695E728-030F-4D2D-9916-419B2DA92A36}"/>
            </a:ext>
          </a:extLst>
        </xdr:cNvPr>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120014</xdr:rowOff>
    </xdr:to>
    <xdr:cxnSp macro="">
      <xdr:nvCxnSpPr>
        <xdr:cNvPr id="666" name="直線コネクタ 665">
          <a:extLst>
            <a:ext uri="{FF2B5EF4-FFF2-40B4-BE49-F238E27FC236}">
              <a16:creationId xmlns:a16="http://schemas.microsoft.com/office/drawing/2014/main" id="{5FE74C17-96CD-4FC7-8310-44E0442069C6}"/>
            </a:ext>
          </a:extLst>
        </xdr:cNvPr>
        <xdr:cNvCxnSpPr/>
      </xdr:nvCxnSpPr>
      <xdr:spPr>
        <a:xfrm>
          <a:off x="14592300" y="141674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67" name="楕円 666">
          <a:extLst>
            <a:ext uri="{FF2B5EF4-FFF2-40B4-BE49-F238E27FC236}">
              <a16:creationId xmlns:a16="http://schemas.microsoft.com/office/drawing/2014/main" id="{8BF16B45-5CED-4C2B-961A-978847173348}"/>
            </a:ext>
          </a:extLst>
        </xdr:cNvPr>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95250</xdr:rowOff>
    </xdr:from>
    <xdr:to>
      <xdr:col>76</xdr:col>
      <xdr:colOff>114300</xdr:colOff>
      <xdr:row>82</xdr:row>
      <xdr:rowOff>108586</xdr:rowOff>
    </xdr:to>
    <xdr:cxnSp macro="">
      <xdr:nvCxnSpPr>
        <xdr:cNvPr id="668" name="直線コネクタ 667">
          <a:extLst>
            <a:ext uri="{FF2B5EF4-FFF2-40B4-BE49-F238E27FC236}">
              <a16:creationId xmlns:a16="http://schemas.microsoft.com/office/drawing/2014/main" id="{F2F83D7F-DDE4-43D5-84A6-9BF3A0BD86E0}"/>
            </a:ext>
          </a:extLst>
        </xdr:cNvPr>
        <xdr:cNvCxnSpPr/>
      </xdr:nvCxnSpPr>
      <xdr:spPr>
        <a:xfrm>
          <a:off x="13703300" y="141541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133986</xdr:rowOff>
    </xdr:from>
    <xdr:to>
      <xdr:col>67</xdr:col>
      <xdr:colOff>101600</xdr:colOff>
      <xdr:row>82</xdr:row>
      <xdr:rowOff>64136</xdr:rowOff>
    </xdr:to>
    <xdr:sp macro="" textlink="">
      <xdr:nvSpPr>
        <xdr:cNvPr id="669" name="楕円 668">
          <a:extLst>
            <a:ext uri="{FF2B5EF4-FFF2-40B4-BE49-F238E27FC236}">
              <a16:creationId xmlns:a16="http://schemas.microsoft.com/office/drawing/2014/main" id="{BB08582C-90AC-4294-8556-B78217801E7A}"/>
            </a:ext>
          </a:extLst>
        </xdr:cNvPr>
        <xdr:cNvSpPr/>
      </xdr:nvSpPr>
      <xdr:spPr>
        <a:xfrm>
          <a:off x="12763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13336</xdr:rowOff>
    </xdr:from>
    <xdr:to>
      <xdr:col>71</xdr:col>
      <xdr:colOff>177800</xdr:colOff>
      <xdr:row>82</xdr:row>
      <xdr:rowOff>95250</xdr:rowOff>
    </xdr:to>
    <xdr:cxnSp macro="">
      <xdr:nvCxnSpPr>
        <xdr:cNvPr id="670" name="直線コネクタ 669">
          <a:extLst>
            <a:ext uri="{FF2B5EF4-FFF2-40B4-BE49-F238E27FC236}">
              <a16:creationId xmlns:a16="http://schemas.microsoft.com/office/drawing/2014/main" id="{3606321E-102F-489F-8758-C243CDC4A164}"/>
            </a:ext>
          </a:extLst>
        </xdr:cNvPr>
        <xdr:cNvCxnSpPr/>
      </xdr:nvCxnSpPr>
      <xdr:spPr>
        <a:xfrm>
          <a:off x="12814300" y="1407223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107332</xdr:rowOff>
    </xdr:from>
    <xdr:ext cx="405111" cy="259045"/>
    <xdr:sp macro="" textlink="">
      <xdr:nvSpPr>
        <xdr:cNvPr id="671" name="n_1aveValue【消防施設】&#10;有形固定資産減価償却率">
          <a:extLst>
            <a:ext uri="{FF2B5EF4-FFF2-40B4-BE49-F238E27FC236}">
              <a16:creationId xmlns:a16="http://schemas.microsoft.com/office/drawing/2014/main" id="{CFEF15CD-6F56-4AB6-BE2B-BCA577721E7A}"/>
            </a:ext>
          </a:extLst>
        </xdr:cNvPr>
        <xdr:cNvSpPr txBox="1"/>
      </xdr:nvSpPr>
      <xdr:spPr>
        <a:xfrm>
          <a:off x="15266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93997</xdr:rowOff>
    </xdr:from>
    <xdr:ext cx="405111" cy="259045"/>
    <xdr:sp macro="" textlink="">
      <xdr:nvSpPr>
        <xdr:cNvPr id="672" name="n_2aveValue【消防施設】&#10;有形固定資産減価償却率">
          <a:extLst>
            <a:ext uri="{FF2B5EF4-FFF2-40B4-BE49-F238E27FC236}">
              <a16:creationId xmlns:a16="http://schemas.microsoft.com/office/drawing/2014/main" id="{D550E5B5-4511-470F-A7AC-544E5F4AA612}"/>
            </a:ext>
          </a:extLst>
        </xdr:cNvPr>
        <xdr:cNvSpPr txBox="1"/>
      </xdr:nvSpPr>
      <xdr:spPr>
        <a:xfrm>
          <a:off x="14389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3" name="n_3aveValue【消防施設】&#10;有形固定資産減価償却率">
          <a:extLst>
            <a:ext uri="{FF2B5EF4-FFF2-40B4-BE49-F238E27FC236}">
              <a16:creationId xmlns:a16="http://schemas.microsoft.com/office/drawing/2014/main" id="{D56EC626-EAA3-4CDF-B5DE-169CE1618DD6}"/>
            </a:ext>
          </a:extLst>
        </xdr:cNvPr>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674" name="n_4aveValue【消防施設】&#10;有形固定資産減価償却率">
          <a:extLst>
            <a:ext uri="{FF2B5EF4-FFF2-40B4-BE49-F238E27FC236}">
              <a16:creationId xmlns:a16="http://schemas.microsoft.com/office/drawing/2014/main" id="{1F81A15A-426C-4332-9E31-87B02CEC8592}"/>
            </a:ext>
          </a:extLst>
        </xdr:cNvPr>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675" name="n_1mainValue【消防施設】&#10;有形固定資産減価償却率">
          <a:extLst>
            <a:ext uri="{FF2B5EF4-FFF2-40B4-BE49-F238E27FC236}">
              <a16:creationId xmlns:a16="http://schemas.microsoft.com/office/drawing/2014/main" id="{0808E6A7-C89C-496B-B152-C1DB9E8227A4}"/>
            </a:ext>
          </a:extLst>
        </xdr:cNvPr>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76" name="n_2mainValue【消防施設】&#10;有形固定資産減価償却率">
          <a:extLst>
            <a:ext uri="{FF2B5EF4-FFF2-40B4-BE49-F238E27FC236}">
              <a16:creationId xmlns:a16="http://schemas.microsoft.com/office/drawing/2014/main" id="{8372DEF4-2714-41B5-9FAE-680DD048AD5F}"/>
            </a:ext>
          </a:extLst>
        </xdr:cNvPr>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7" name="n_3mainValue【消防施設】&#10;有形固定資産減価償却率">
          <a:extLst>
            <a:ext uri="{FF2B5EF4-FFF2-40B4-BE49-F238E27FC236}">
              <a16:creationId xmlns:a16="http://schemas.microsoft.com/office/drawing/2014/main" id="{12193DFA-3A9D-469C-AB17-D13372B32C88}"/>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55263</xdr:rowOff>
    </xdr:from>
    <xdr:ext cx="405111" cy="259045"/>
    <xdr:sp macro="" textlink="">
      <xdr:nvSpPr>
        <xdr:cNvPr id="678" name="n_4mainValue【消防施設】&#10;有形固定資産減価償却率">
          <a:extLst>
            <a:ext uri="{FF2B5EF4-FFF2-40B4-BE49-F238E27FC236}">
              <a16:creationId xmlns:a16="http://schemas.microsoft.com/office/drawing/2014/main" id="{A0DB4032-24BC-4997-A070-E63E1BEFBA70}"/>
            </a:ext>
          </a:extLst>
        </xdr:cNvPr>
        <xdr:cNvSpPr txBox="1"/>
      </xdr:nvSpPr>
      <xdr:spPr>
        <a:xfrm>
          <a:off x="12611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D653FC94-6C43-459C-94DF-238301191F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B76F39B0-8B7C-42E6-B736-54069547C5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A8C9C3D5-0112-4375-8E81-922DDCFB66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D7B37579-EFBB-4DDB-B73D-0836613EA7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355B5548-F2EE-41DC-97DB-71717C4AD9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0B7356B-2A40-453B-A3E5-FD091448D5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314DE25-F655-4845-8CC3-5755560C15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8EFE0C52-1C36-4B73-9A2E-C78C15780C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E8D2BE1-1846-4441-8CCF-984A162A23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1602BAEE-D6E8-4F73-BC18-0F6CB4D4FB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7730994E-8E89-4BEF-BB4A-F7473B4A98F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FED11562-DC89-4C8E-BBC9-2CF0130D318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DA3458B6-D008-47F2-A288-6B392EDB84C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6AC14482-E206-44A0-9F00-B30E34FD3749}"/>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6A352BBB-F2F1-4FCD-9A2D-51E10896E43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DC250678-3BF5-42B4-8EB7-295E1ADD82B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FAE5D08C-87CC-486B-984A-25353F1C9FF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1534E747-001C-4B5D-93C7-9E55E682E95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19DBBC38-C6A6-457C-B31A-755C947C9B2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66853744-DB1C-41AB-91D4-4B41E44698B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5C8C5BCB-668D-4CD2-BBA3-D0DE6A1FA21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AB880A79-F55A-41CF-9DDE-12ADABBB98A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F20E682-6484-4C34-A7BC-E63631A1E9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B704B9D3-D916-43F1-B442-BB48BA433D0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12ECBB1D-8916-4E33-B8BB-087C649FDE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4" name="直線コネクタ 703">
          <a:extLst>
            <a:ext uri="{FF2B5EF4-FFF2-40B4-BE49-F238E27FC236}">
              <a16:creationId xmlns:a16="http://schemas.microsoft.com/office/drawing/2014/main" id="{0DDFDE7E-B9AD-4724-82C4-9CC103B95A6D}"/>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5" name="【消防施設】&#10;一人当たり面積最小値テキスト">
          <a:extLst>
            <a:ext uri="{FF2B5EF4-FFF2-40B4-BE49-F238E27FC236}">
              <a16:creationId xmlns:a16="http://schemas.microsoft.com/office/drawing/2014/main" id="{2B22A154-CEED-4055-A0DD-33742C1E21B9}"/>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6" name="直線コネクタ 705">
          <a:extLst>
            <a:ext uri="{FF2B5EF4-FFF2-40B4-BE49-F238E27FC236}">
              <a16:creationId xmlns:a16="http://schemas.microsoft.com/office/drawing/2014/main" id="{FB858FB4-393E-47D5-B8CE-0BDCAB5D2626}"/>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7" name="【消防施設】&#10;一人当たり面積最大値テキスト">
          <a:extLst>
            <a:ext uri="{FF2B5EF4-FFF2-40B4-BE49-F238E27FC236}">
              <a16:creationId xmlns:a16="http://schemas.microsoft.com/office/drawing/2014/main" id="{85E766C6-CF15-43A7-AB5D-54A772754E28}"/>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08" name="直線コネクタ 707">
          <a:extLst>
            <a:ext uri="{FF2B5EF4-FFF2-40B4-BE49-F238E27FC236}">
              <a16:creationId xmlns:a16="http://schemas.microsoft.com/office/drawing/2014/main" id="{77EAB554-3932-4D16-B852-09A0DFA5731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09" name="【消防施設】&#10;一人当たり面積平均値テキスト">
          <a:extLst>
            <a:ext uri="{FF2B5EF4-FFF2-40B4-BE49-F238E27FC236}">
              <a16:creationId xmlns:a16="http://schemas.microsoft.com/office/drawing/2014/main" id="{C8E23CBE-DA94-4175-B047-46C95DB7BB9B}"/>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0" name="フローチャート: 判断 709">
          <a:extLst>
            <a:ext uri="{FF2B5EF4-FFF2-40B4-BE49-F238E27FC236}">
              <a16:creationId xmlns:a16="http://schemas.microsoft.com/office/drawing/2014/main" id="{F3301B7C-C87C-47C5-BE92-85571180B54D}"/>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711" name="フローチャート: 判断 710">
          <a:extLst>
            <a:ext uri="{FF2B5EF4-FFF2-40B4-BE49-F238E27FC236}">
              <a16:creationId xmlns:a16="http://schemas.microsoft.com/office/drawing/2014/main" id="{51962FFD-7573-4B85-9601-382216632CE6}"/>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712" name="フローチャート: 判断 711">
          <a:extLst>
            <a:ext uri="{FF2B5EF4-FFF2-40B4-BE49-F238E27FC236}">
              <a16:creationId xmlns:a16="http://schemas.microsoft.com/office/drawing/2014/main" id="{6AF71B94-4317-4F16-ADE7-4F4A48A6CCEC}"/>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13" name="フローチャート: 判断 712">
          <a:extLst>
            <a:ext uri="{FF2B5EF4-FFF2-40B4-BE49-F238E27FC236}">
              <a16:creationId xmlns:a16="http://schemas.microsoft.com/office/drawing/2014/main" id="{894BD562-DF44-405B-9DA4-5183E10A03B5}"/>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14" name="フローチャート: 判断 713">
          <a:extLst>
            <a:ext uri="{FF2B5EF4-FFF2-40B4-BE49-F238E27FC236}">
              <a16:creationId xmlns:a16="http://schemas.microsoft.com/office/drawing/2014/main" id="{170FB3E2-F7B0-4B6D-B450-0CB316E98BC2}"/>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CFE3548-4A0E-47A6-9DA1-642310E8D7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09073CD-4E62-4E72-A7A6-7257168F1E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1EC6D2F-51D3-40B6-8A63-91F224E1A2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A203740-63D9-476E-A15B-3A2DFA5329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370BC91-AEB3-401F-8707-EEE2714F4F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18869</xdr:rowOff>
    </xdr:from>
    <xdr:to>
      <xdr:col>116</xdr:col>
      <xdr:colOff>114300</xdr:colOff>
      <xdr:row>86</xdr:row>
      <xdr:rowOff>120469</xdr:rowOff>
    </xdr:to>
    <xdr:sp macro="" textlink="">
      <xdr:nvSpPr>
        <xdr:cNvPr id="720" name="楕円 719">
          <a:extLst>
            <a:ext uri="{FF2B5EF4-FFF2-40B4-BE49-F238E27FC236}">
              <a16:creationId xmlns:a16="http://schemas.microsoft.com/office/drawing/2014/main" id="{5F4AD1F9-9ED5-459E-95E3-A490E9483440}"/>
            </a:ext>
          </a:extLst>
        </xdr:cNvPr>
        <xdr:cNvSpPr/>
      </xdr:nvSpPr>
      <xdr:spPr>
        <a:xfrm>
          <a:off x="22110700" y="147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721" name="【消防施設】&#10;一人当たり面積該当値テキスト">
          <a:extLst>
            <a:ext uri="{FF2B5EF4-FFF2-40B4-BE49-F238E27FC236}">
              <a16:creationId xmlns:a16="http://schemas.microsoft.com/office/drawing/2014/main" id="{F58104DB-8241-4EF3-A710-D7A796F87C50}"/>
            </a:ext>
          </a:extLst>
        </xdr:cNvPr>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21045</xdr:rowOff>
    </xdr:from>
    <xdr:to>
      <xdr:col>112</xdr:col>
      <xdr:colOff>38100</xdr:colOff>
      <xdr:row>86</xdr:row>
      <xdr:rowOff>122645</xdr:rowOff>
    </xdr:to>
    <xdr:sp macro="" textlink="">
      <xdr:nvSpPr>
        <xdr:cNvPr id="722" name="楕円 721">
          <a:extLst>
            <a:ext uri="{FF2B5EF4-FFF2-40B4-BE49-F238E27FC236}">
              <a16:creationId xmlns:a16="http://schemas.microsoft.com/office/drawing/2014/main" id="{C8FE11E7-FFF4-470D-93E7-F703EEE05DB1}"/>
            </a:ext>
          </a:extLst>
        </xdr:cNvPr>
        <xdr:cNvSpPr/>
      </xdr:nvSpPr>
      <xdr:spPr>
        <a:xfrm>
          <a:off x="21272500" y="147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69669</xdr:rowOff>
    </xdr:from>
    <xdr:to>
      <xdr:col>116</xdr:col>
      <xdr:colOff>63500</xdr:colOff>
      <xdr:row>86</xdr:row>
      <xdr:rowOff>71845</xdr:rowOff>
    </xdr:to>
    <xdr:cxnSp macro="">
      <xdr:nvCxnSpPr>
        <xdr:cNvPr id="723" name="直線コネクタ 722">
          <a:extLst>
            <a:ext uri="{FF2B5EF4-FFF2-40B4-BE49-F238E27FC236}">
              <a16:creationId xmlns:a16="http://schemas.microsoft.com/office/drawing/2014/main" id="{14D80B26-B446-4A9E-9C92-92A1CC3F6ADF}"/>
            </a:ext>
          </a:extLst>
        </xdr:cNvPr>
        <xdr:cNvCxnSpPr/>
      </xdr:nvCxnSpPr>
      <xdr:spPr>
        <a:xfrm flipV="1">
          <a:off x="21323300" y="148143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23223</xdr:rowOff>
    </xdr:from>
    <xdr:to>
      <xdr:col>107</xdr:col>
      <xdr:colOff>101600</xdr:colOff>
      <xdr:row>86</xdr:row>
      <xdr:rowOff>124823</xdr:rowOff>
    </xdr:to>
    <xdr:sp macro="" textlink="">
      <xdr:nvSpPr>
        <xdr:cNvPr id="724" name="楕円 723">
          <a:extLst>
            <a:ext uri="{FF2B5EF4-FFF2-40B4-BE49-F238E27FC236}">
              <a16:creationId xmlns:a16="http://schemas.microsoft.com/office/drawing/2014/main" id="{D94921EE-DA52-4A85-9404-969C1901D6CE}"/>
            </a:ext>
          </a:extLst>
        </xdr:cNvPr>
        <xdr:cNvSpPr/>
      </xdr:nvSpPr>
      <xdr:spPr>
        <a:xfrm>
          <a:off x="2038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71845</xdr:rowOff>
    </xdr:from>
    <xdr:to>
      <xdr:col>111</xdr:col>
      <xdr:colOff>177800</xdr:colOff>
      <xdr:row>86</xdr:row>
      <xdr:rowOff>74023</xdr:rowOff>
    </xdr:to>
    <xdr:cxnSp macro="">
      <xdr:nvCxnSpPr>
        <xdr:cNvPr id="725" name="直線コネクタ 724">
          <a:extLst>
            <a:ext uri="{FF2B5EF4-FFF2-40B4-BE49-F238E27FC236}">
              <a16:creationId xmlns:a16="http://schemas.microsoft.com/office/drawing/2014/main" id="{EFB731EB-4A00-47D9-BCBD-01C1FC75A03F}"/>
            </a:ext>
          </a:extLst>
        </xdr:cNvPr>
        <xdr:cNvCxnSpPr/>
      </xdr:nvCxnSpPr>
      <xdr:spPr>
        <a:xfrm flipV="1">
          <a:off x="20434300" y="148165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24312</xdr:rowOff>
    </xdr:from>
    <xdr:to>
      <xdr:col>102</xdr:col>
      <xdr:colOff>165100</xdr:colOff>
      <xdr:row>86</xdr:row>
      <xdr:rowOff>125912</xdr:rowOff>
    </xdr:to>
    <xdr:sp macro="" textlink="">
      <xdr:nvSpPr>
        <xdr:cNvPr id="726" name="楕円 725">
          <a:extLst>
            <a:ext uri="{FF2B5EF4-FFF2-40B4-BE49-F238E27FC236}">
              <a16:creationId xmlns:a16="http://schemas.microsoft.com/office/drawing/2014/main" id="{D9BCD39C-4F72-4038-8317-EF5F3695C455}"/>
            </a:ext>
          </a:extLst>
        </xdr:cNvPr>
        <xdr:cNvSpPr/>
      </xdr:nvSpPr>
      <xdr:spPr>
        <a:xfrm>
          <a:off x="19494500" y="147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74023</xdr:rowOff>
    </xdr:from>
    <xdr:to>
      <xdr:col>107</xdr:col>
      <xdr:colOff>50800</xdr:colOff>
      <xdr:row>86</xdr:row>
      <xdr:rowOff>75112</xdr:rowOff>
    </xdr:to>
    <xdr:cxnSp macro="">
      <xdr:nvCxnSpPr>
        <xdr:cNvPr id="727" name="直線コネクタ 726">
          <a:extLst>
            <a:ext uri="{FF2B5EF4-FFF2-40B4-BE49-F238E27FC236}">
              <a16:creationId xmlns:a16="http://schemas.microsoft.com/office/drawing/2014/main" id="{099B2250-1581-455F-9580-61C6801FFA37}"/>
            </a:ext>
          </a:extLst>
        </xdr:cNvPr>
        <xdr:cNvCxnSpPr/>
      </xdr:nvCxnSpPr>
      <xdr:spPr>
        <a:xfrm flipV="1">
          <a:off x="19545300" y="148187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8" name="楕円 727">
          <a:extLst>
            <a:ext uri="{FF2B5EF4-FFF2-40B4-BE49-F238E27FC236}">
              <a16:creationId xmlns:a16="http://schemas.microsoft.com/office/drawing/2014/main" id="{B23A8076-B2E4-4BF9-B572-830BBDBEBE6E}"/>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75112</xdr:rowOff>
    </xdr:from>
    <xdr:to>
      <xdr:col>102</xdr:col>
      <xdr:colOff>114300</xdr:colOff>
      <xdr:row>86</xdr:row>
      <xdr:rowOff>76200</xdr:rowOff>
    </xdr:to>
    <xdr:cxnSp macro="">
      <xdr:nvCxnSpPr>
        <xdr:cNvPr id="729" name="直線コネクタ 728">
          <a:extLst>
            <a:ext uri="{FF2B5EF4-FFF2-40B4-BE49-F238E27FC236}">
              <a16:creationId xmlns:a16="http://schemas.microsoft.com/office/drawing/2014/main" id="{1C4739EF-2E73-4736-9A37-ADCEF16CE1C4}"/>
            </a:ext>
          </a:extLst>
        </xdr:cNvPr>
        <xdr:cNvCxnSpPr/>
      </xdr:nvCxnSpPr>
      <xdr:spPr>
        <a:xfrm flipV="1">
          <a:off x="18656300" y="1481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136996</xdr:rowOff>
    </xdr:from>
    <xdr:ext cx="469744" cy="259045"/>
    <xdr:sp macro="" textlink="">
      <xdr:nvSpPr>
        <xdr:cNvPr id="730" name="n_1aveValue【消防施設】&#10;一人当たり面積">
          <a:extLst>
            <a:ext uri="{FF2B5EF4-FFF2-40B4-BE49-F238E27FC236}">
              <a16:creationId xmlns:a16="http://schemas.microsoft.com/office/drawing/2014/main" id="{BDBD0BF9-A948-4189-9EA1-FFE5B0C55C92}"/>
            </a:ext>
          </a:extLst>
        </xdr:cNvPr>
        <xdr:cNvSpPr txBox="1"/>
      </xdr:nvSpPr>
      <xdr:spPr>
        <a:xfrm>
          <a:off x="21075727" y="1453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132641</xdr:rowOff>
    </xdr:from>
    <xdr:ext cx="469744" cy="259045"/>
    <xdr:sp macro="" textlink="">
      <xdr:nvSpPr>
        <xdr:cNvPr id="731" name="n_2aveValue【消防施設】&#10;一人当たり面積">
          <a:extLst>
            <a:ext uri="{FF2B5EF4-FFF2-40B4-BE49-F238E27FC236}">
              <a16:creationId xmlns:a16="http://schemas.microsoft.com/office/drawing/2014/main" id="{F16AC075-EC3A-479C-9135-FEF42A85044C}"/>
            </a:ext>
          </a:extLst>
        </xdr:cNvPr>
        <xdr:cNvSpPr txBox="1"/>
      </xdr:nvSpPr>
      <xdr:spPr>
        <a:xfrm>
          <a:off x="20199427" y="1453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138084</xdr:rowOff>
    </xdr:from>
    <xdr:ext cx="469744" cy="259045"/>
    <xdr:sp macro="" textlink="">
      <xdr:nvSpPr>
        <xdr:cNvPr id="732" name="n_3aveValue【消防施設】&#10;一人当たり面積">
          <a:extLst>
            <a:ext uri="{FF2B5EF4-FFF2-40B4-BE49-F238E27FC236}">
              <a16:creationId xmlns:a16="http://schemas.microsoft.com/office/drawing/2014/main" id="{17190055-EC1D-457B-A1DC-3601A71BFF00}"/>
            </a:ext>
          </a:extLst>
        </xdr:cNvPr>
        <xdr:cNvSpPr txBox="1"/>
      </xdr:nvSpPr>
      <xdr:spPr>
        <a:xfrm>
          <a:off x="19310427" y="14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aveValue【消防施設】&#10;一人当たり面積">
          <a:extLst>
            <a:ext uri="{FF2B5EF4-FFF2-40B4-BE49-F238E27FC236}">
              <a16:creationId xmlns:a16="http://schemas.microsoft.com/office/drawing/2014/main" id="{7014020C-2448-4C84-B76C-FD536A78D142}"/>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113772</xdr:rowOff>
    </xdr:from>
    <xdr:ext cx="469744" cy="259045"/>
    <xdr:sp macro="" textlink="">
      <xdr:nvSpPr>
        <xdr:cNvPr id="734" name="n_1mainValue【消防施設】&#10;一人当たり面積">
          <a:extLst>
            <a:ext uri="{FF2B5EF4-FFF2-40B4-BE49-F238E27FC236}">
              <a16:creationId xmlns:a16="http://schemas.microsoft.com/office/drawing/2014/main" id="{C4BB0232-70C4-4481-8365-548B7FE0AC65}"/>
            </a:ext>
          </a:extLst>
        </xdr:cNvPr>
        <xdr:cNvSpPr txBox="1"/>
      </xdr:nvSpPr>
      <xdr:spPr>
        <a:xfrm>
          <a:off x="21075727"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115950</xdr:rowOff>
    </xdr:from>
    <xdr:ext cx="469744" cy="259045"/>
    <xdr:sp macro="" textlink="">
      <xdr:nvSpPr>
        <xdr:cNvPr id="735" name="n_2mainValue【消防施設】&#10;一人当たり面積">
          <a:extLst>
            <a:ext uri="{FF2B5EF4-FFF2-40B4-BE49-F238E27FC236}">
              <a16:creationId xmlns:a16="http://schemas.microsoft.com/office/drawing/2014/main" id="{081E6FFA-C3F6-401B-8B3B-773684DF4F11}"/>
            </a:ext>
          </a:extLst>
        </xdr:cNvPr>
        <xdr:cNvSpPr txBox="1"/>
      </xdr:nvSpPr>
      <xdr:spPr>
        <a:xfrm>
          <a:off x="20199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117039</xdr:rowOff>
    </xdr:from>
    <xdr:ext cx="469744" cy="259045"/>
    <xdr:sp macro="" textlink="">
      <xdr:nvSpPr>
        <xdr:cNvPr id="736" name="n_3mainValue【消防施設】&#10;一人当たり面積">
          <a:extLst>
            <a:ext uri="{FF2B5EF4-FFF2-40B4-BE49-F238E27FC236}">
              <a16:creationId xmlns:a16="http://schemas.microsoft.com/office/drawing/2014/main" id="{73D390EA-907D-44D2-BE2B-853E64E3E6E3}"/>
            </a:ext>
          </a:extLst>
        </xdr:cNvPr>
        <xdr:cNvSpPr txBox="1"/>
      </xdr:nvSpPr>
      <xdr:spPr>
        <a:xfrm>
          <a:off x="19310427"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37" name="n_4mainValue【消防施設】&#10;一人当たり面積">
          <a:extLst>
            <a:ext uri="{FF2B5EF4-FFF2-40B4-BE49-F238E27FC236}">
              <a16:creationId xmlns:a16="http://schemas.microsoft.com/office/drawing/2014/main" id="{C8A7BDEE-B1C1-4051-BF59-1CE57CF33F46}"/>
            </a:ext>
          </a:extLst>
        </xdr:cNvPr>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C9470456-35CE-424B-9CF1-72B0321C93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B267BD87-491C-4EBB-B0DE-5F464D6BDB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6B84DFBC-B822-4A87-B628-2CC354433F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C7C924F8-EBF4-44CD-A6D5-9AB6729AC9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FA6138A-644C-4B50-AB03-B5BAAF4C0D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B5F88B8-5877-461C-8D11-3DF56E8FD7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B5CF4623-AF62-48DD-8E72-E9DD9321551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E96130C6-B187-4040-AB4C-29E51C78A4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BEA3C501-7EF3-406A-9851-A42477FFF2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AF172FC9-EFF0-492B-934A-07A3A5E223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429DC44B-9447-48DF-A289-DBDDE8D261B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2D49FCF7-B108-42BC-80C4-9A41D5F2516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76CE3774-A188-42C4-9ED3-0E425C65871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E5CD9F79-C4C1-4EC7-92FB-539DE57169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EB1884C6-5C40-4A74-AE61-7F6A8E4D666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1E1AB2BD-598C-479B-B8B3-944A81C8D7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7B1795B5-D4D5-43A5-9965-14D79191B0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42586BDF-1581-48F6-929F-07DB58335C7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C1CE6CB7-9D9C-4E10-8294-8AAF97E634B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7E7AA8BF-4582-4079-911E-99DDE5E9FD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9ECFC1AD-1E89-45F7-A88E-80E2A6470E6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51152B0-28DB-467E-AD25-F97DF5925A5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F53EAE4-E947-4A53-8C83-B757E5C48D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6E121B4-ED4A-4C5A-8461-0B52DCA566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52A6D43C-9A4E-4B73-B3BE-9845B7536B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3" name="直線コネクタ 762">
          <a:extLst>
            <a:ext uri="{FF2B5EF4-FFF2-40B4-BE49-F238E27FC236}">
              <a16:creationId xmlns:a16="http://schemas.microsoft.com/office/drawing/2014/main" id="{06C3EECA-2C4C-40F3-A6F9-B6A546AA372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4" name="【庁舎】&#10;有形固定資産減価償却率最小値テキスト">
          <a:extLst>
            <a:ext uri="{FF2B5EF4-FFF2-40B4-BE49-F238E27FC236}">
              <a16:creationId xmlns:a16="http://schemas.microsoft.com/office/drawing/2014/main" id="{EE9336B2-BCA4-498A-8857-5D5B3BEB4308}"/>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5" name="直線コネクタ 764">
          <a:extLst>
            <a:ext uri="{FF2B5EF4-FFF2-40B4-BE49-F238E27FC236}">
              <a16:creationId xmlns:a16="http://schemas.microsoft.com/office/drawing/2014/main" id="{24A59402-8F6C-40A0-B4E8-813DF9A3FA16}"/>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6" name="【庁舎】&#10;有形固定資産減価償却率最大値テキスト">
          <a:extLst>
            <a:ext uri="{FF2B5EF4-FFF2-40B4-BE49-F238E27FC236}">
              <a16:creationId xmlns:a16="http://schemas.microsoft.com/office/drawing/2014/main" id="{EE3CB63D-E324-4BB1-B241-93CCDB5C8D9F}"/>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7" name="直線コネクタ 766">
          <a:extLst>
            <a:ext uri="{FF2B5EF4-FFF2-40B4-BE49-F238E27FC236}">
              <a16:creationId xmlns:a16="http://schemas.microsoft.com/office/drawing/2014/main" id="{7A1EF99E-45B0-4009-B434-32DF3449658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8" name="【庁舎】&#10;有形固定資産減価償却率平均値テキスト">
          <a:extLst>
            <a:ext uri="{FF2B5EF4-FFF2-40B4-BE49-F238E27FC236}">
              <a16:creationId xmlns:a16="http://schemas.microsoft.com/office/drawing/2014/main" id="{E5EE11FC-1E79-4470-A474-411D106DBAF5}"/>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9" name="フローチャート: 判断 768">
          <a:extLst>
            <a:ext uri="{FF2B5EF4-FFF2-40B4-BE49-F238E27FC236}">
              <a16:creationId xmlns:a16="http://schemas.microsoft.com/office/drawing/2014/main" id="{0D9BFAE2-BBD9-457C-831D-DF181AADD8D5}"/>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0" name="フローチャート: 判断 769">
          <a:extLst>
            <a:ext uri="{FF2B5EF4-FFF2-40B4-BE49-F238E27FC236}">
              <a16:creationId xmlns:a16="http://schemas.microsoft.com/office/drawing/2014/main" id="{7A828E29-682D-4E11-9B55-8DF9455CCD2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1" name="フローチャート: 判断 770">
          <a:extLst>
            <a:ext uri="{FF2B5EF4-FFF2-40B4-BE49-F238E27FC236}">
              <a16:creationId xmlns:a16="http://schemas.microsoft.com/office/drawing/2014/main" id="{D15C32FB-B001-4E2C-8AC9-841DAD948095}"/>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2" name="フローチャート: 判断 771">
          <a:extLst>
            <a:ext uri="{FF2B5EF4-FFF2-40B4-BE49-F238E27FC236}">
              <a16:creationId xmlns:a16="http://schemas.microsoft.com/office/drawing/2014/main" id="{A1B3B3B7-D883-49E1-9D80-E05D4BC76312}"/>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3" name="フローチャート: 判断 772">
          <a:extLst>
            <a:ext uri="{FF2B5EF4-FFF2-40B4-BE49-F238E27FC236}">
              <a16:creationId xmlns:a16="http://schemas.microsoft.com/office/drawing/2014/main" id="{3DF2477F-ADCE-4619-9833-A64007E58125}"/>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075CC0D-08E7-4982-A957-DFC35CDD6C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D49311E-E6EE-469B-A093-FF6EBB3C05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6063FD8-33D2-4CE9-9293-7137D47781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65C7742-6CC1-445F-AA13-6AE746D925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54930B7-54FB-472F-AAC2-AC675BE82A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779" name="楕円 778">
          <a:extLst>
            <a:ext uri="{FF2B5EF4-FFF2-40B4-BE49-F238E27FC236}">
              <a16:creationId xmlns:a16="http://schemas.microsoft.com/office/drawing/2014/main" id="{69527C7A-6901-4F5F-BB1C-A56FEF3A86AA}"/>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131190</xdr:rowOff>
    </xdr:from>
    <xdr:ext cx="405111" cy="259045"/>
    <xdr:sp macro="" textlink="">
      <xdr:nvSpPr>
        <xdr:cNvPr id="780" name="【庁舎】&#10;有形固定資産減価償却率該当値テキスト">
          <a:extLst>
            <a:ext uri="{FF2B5EF4-FFF2-40B4-BE49-F238E27FC236}">
              <a16:creationId xmlns:a16="http://schemas.microsoft.com/office/drawing/2014/main" id="{96BCC63C-4846-43A6-8CDC-0A631F1F6664}"/>
            </a:ext>
          </a:extLst>
        </xdr:cNvPr>
        <xdr:cNvSpPr txBox="1"/>
      </xdr:nvSpPr>
      <xdr:spPr>
        <a:xfrm>
          <a:off x="16357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134801</xdr:rowOff>
    </xdr:from>
    <xdr:to>
      <xdr:col>81</xdr:col>
      <xdr:colOff>101600</xdr:colOff>
      <xdr:row>105</xdr:row>
      <xdr:rowOff>64951</xdr:rowOff>
    </xdr:to>
    <xdr:sp macro="" textlink="">
      <xdr:nvSpPr>
        <xdr:cNvPr id="781" name="楕円 780">
          <a:extLst>
            <a:ext uri="{FF2B5EF4-FFF2-40B4-BE49-F238E27FC236}">
              <a16:creationId xmlns:a16="http://schemas.microsoft.com/office/drawing/2014/main" id="{CE4605F1-00B2-49C5-9076-4F6F56682C93}"/>
            </a:ext>
          </a:extLst>
        </xdr:cNvPr>
        <xdr:cNvSpPr/>
      </xdr:nvSpPr>
      <xdr:spPr>
        <a:xfrm>
          <a:off x="15430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xdr:rowOff>
    </xdr:from>
    <xdr:to>
      <xdr:col>85</xdr:col>
      <xdr:colOff>127000</xdr:colOff>
      <xdr:row>105</xdr:row>
      <xdr:rowOff>32113</xdr:rowOff>
    </xdr:to>
    <xdr:cxnSp macro="">
      <xdr:nvCxnSpPr>
        <xdr:cNvPr id="782" name="直線コネクタ 781">
          <a:extLst>
            <a:ext uri="{FF2B5EF4-FFF2-40B4-BE49-F238E27FC236}">
              <a16:creationId xmlns:a16="http://schemas.microsoft.com/office/drawing/2014/main" id="{26B6F004-ACCB-4836-84DC-612E3CD89EB2}"/>
            </a:ext>
          </a:extLst>
        </xdr:cNvPr>
        <xdr:cNvCxnSpPr/>
      </xdr:nvCxnSpPr>
      <xdr:spPr>
        <a:xfrm>
          <a:off x="15481300" y="1801640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83" name="楕円 782">
          <a:extLst>
            <a:ext uri="{FF2B5EF4-FFF2-40B4-BE49-F238E27FC236}">
              <a16:creationId xmlns:a16="http://schemas.microsoft.com/office/drawing/2014/main" id="{76DCA523-B2EB-4311-8508-2239891CEB61}"/>
            </a:ext>
          </a:extLst>
        </xdr:cNvPr>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14151</xdr:rowOff>
    </xdr:to>
    <xdr:cxnSp macro="">
      <xdr:nvCxnSpPr>
        <xdr:cNvPr id="784" name="直線コネクタ 783">
          <a:extLst>
            <a:ext uri="{FF2B5EF4-FFF2-40B4-BE49-F238E27FC236}">
              <a16:creationId xmlns:a16="http://schemas.microsoft.com/office/drawing/2014/main" id="{47E0CBC8-42DB-46F7-BE90-F5E7483FA6CE}"/>
            </a:ext>
          </a:extLst>
        </xdr:cNvPr>
        <xdr:cNvCxnSpPr/>
      </xdr:nvCxnSpPr>
      <xdr:spPr>
        <a:xfrm>
          <a:off x="14592300" y="179739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85" name="楕円 784">
          <a:extLst>
            <a:ext uri="{FF2B5EF4-FFF2-40B4-BE49-F238E27FC236}">
              <a16:creationId xmlns:a16="http://schemas.microsoft.com/office/drawing/2014/main" id="{D6005797-DB8B-498C-98A4-02C0E35B47D2}"/>
            </a:ext>
          </a:extLst>
        </xdr:cNvPr>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143148</xdr:rowOff>
    </xdr:to>
    <xdr:cxnSp macro="">
      <xdr:nvCxnSpPr>
        <xdr:cNvPr id="786" name="直線コネクタ 785">
          <a:extLst>
            <a:ext uri="{FF2B5EF4-FFF2-40B4-BE49-F238E27FC236}">
              <a16:creationId xmlns:a16="http://schemas.microsoft.com/office/drawing/2014/main" id="{26B5A1B1-7198-4B0C-BE82-A49DEFFEAC21}"/>
            </a:ext>
          </a:extLst>
        </xdr:cNvPr>
        <xdr:cNvCxnSpPr/>
      </xdr:nvCxnSpPr>
      <xdr:spPr>
        <a:xfrm>
          <a:off x="13703300" y="179331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157662</xdr:rowOff>
    </xdr:from>
    <xdr:to>
      <xdr:col>67</xdr:col>
      <xdr:colOff>101600</xdr:colOff>
      <xdr:row>104</xdr:row>
      <xdr:rowOff>87812</xdr:rowOff>
    </xdr:to>
    <xdr:sp macro="" textlink="">
      <xdr:nvSpPr>
        <xdr:cNvPr id="787" name="楕円 786">
          <a:extLst>
            <a:ext uri="{FF2B5EF4-FFF2-40B4-BE49-F238E27FC236}">
              <a16:creationId xmlns:a16="http://schemas.microsoft.com/office/drawing/2014/main" id="{8D2E1AD6-E690-47A2-85CF-B49F59E7A150}"/>
            </a:ext>
          </a:extLst>
        </xdr:cNvPr>
        <xdr:cNvSpPr/>
      </xdr:nvSpPr>
      <xdr:spPr>
        <a:xfrm>
          <a:off x="12763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37012</xdr:rowOff>
    </xdr:from>
    <xdr:to>
      <xdr:col>71</xdr:col>
      <xdr:colOff>177800</xdr:colOff>
      <xdr:row>104</xdr:row>
      <xdr:rowOff>102326</xdr:rowOff>
    </xdr:to>
    <xdr:cxnSp macro="">
      <xdr:nvCxnSpPr>
        <xdr:cNvPr id="788" name="直線コネクタ 787">
          <a:extLst>
            <a:ext uri="{FF2B5EF4-FFF2-40B4-BE49-F238E27FC236}">
              <a16:creationId xmlns:a16="http://schemas.microsoft.com/office/drawing/2014/main" id="{3E822C70-9C7D-4186-B56B-A353D0FB762B}"/>
            </a:ext>
          </a:extLst>
        </xdr:cNvPr>
        <xdr:cNvCxnSpPr/>
      </xdr:nvCxnSpPr>
      <xdr:spPr>
        <a:xfrm>
          <a:off x="12814300" y="178678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9" name="n_1aveValue【庁舎】&#10;有形固定資産減価償却率">
          <a:extLst>
            <a:ext uri="{FF2B5EF4-FFF2-40B4-BE49-F238E27FC236}">
              <a16:creationId xmlns:a16="http://schemas.microsoft.com/office/drawing/2014/main" id="{D6EE8DF5-EAD1-4AE2-89DF-47082EBF14D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0" name="n_2aveValue【庁舎】&#10;有形固定資産減価償却率">
          <a:extLst>
            <a:ext uri="{FF2B5EF4-FFF2-40B4-BE49-F238E27FC236}">
              <a16:creationId xmlns:a16="http://schemas.microsoft.com/office/drawing/2014/main" id="{E4A6E31E-4E25-4F76-84FA-A97BD2ACD7E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91" name="n_3aveValue【庁舎】&#10;有形固定資産減価償却率">
          <a:extLst>
            <a:ext uri="{FF2B5EF4-FFF2-40B4-BE49-F238E27FC236}">
              <a16:creationId xmlns:a16="http://schemas.microsoft.com/office/drawing/2014/main" id="{7CF84C68-0F3E-4071-8B05-D102DF02E47D}"/>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2" name="n_4aveValue【庁舎】&#10;有形固定資産減価償却率">
          <a:extLst>
            <a:ext uri="{FF2B5EF4-FFF2-40B4-BE49-F238E27FC236}">
              <a16:creationId xmlns:a16="http://schemas.microsoft.com/office/drawing/2014/main" id="{8E8F2523-4BB0-4DDE-B703-3FC2A6903001}"/>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56078</xdr:rowOff>
    </xdr:from>
    <xdr:ext cx="405111" cy="259045"/>
    <xdr:sp macro="" textlink="">
      <xdr:nvSpPr>
        <xdr:cNvPr id="793" name="n_1mainValue【庁舎】&#10;有形固定資産減価償却率">
          <a:extLst>
            <a:ext uri="{FF2B5EF4-FFF2-40B4-BE49-F238E27FC236}">
              <a16:creationId xmlns:a16="http://schemas.microsoft.com/office/drawing/2014/main" id="{536E3F22-F6B1-4C7F-9583-C77998692DEC}"/>
            </a:ext>
          </a:extLst>
        </xdr:cNvPr>
        <xdr:cNvSpPr txBox="1"/>
      </xdr:nvSpPr>
      <xdr:spPr>
        <a:xfrm>
          <a:off x="152660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94" name="n_2mainValue【庁舎】&#10;有形固定資産減価償却率">
          <a:extLst>
            <a:ext uri="{FF2B5EF4-FFF2-40B4-BE49-F238E27FC236}">
              <a16:creationId xmlns:a16="http://schemas.microsoft.com/office/drawing/2014/main" id="{C54BB38F-D14E-49AF-B326-F49295B5D0D4}"/>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795" name="n_3mainValue【庁舎】&#10;有形固定資産減価償却率">
          <a:extLst>
            <a:ext uri="{FF2B5EF4-FFF2-40B4-BE49-F238E27FC236}">
              <a16:creationId xmlns:a16="http://schemas.microsoft.com/office/drawing/2014/main" id="{29428529-BED3-4115-9B5F-6F3D630D5D65}"/>
            </a:ext>
          </a:extLst>
        </xdr:cNvPr>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6" name="n_4mainValue【庁舎】&#10;有形固定資産減価償却率">
          <a:extLst>
            <a:ext uri="{FF2B5EF4-FFF2-40B4-BE49-F238E27FC236}">
              <a16:creationId xmlns:a16="http://schemas.microsoft.com/office/drawing/2014/main" id="{0E798C3F-A815-4A4D-BEDC-86C3B2F7F637}"/>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7783531-5AF6-4C1E-8F7D-57A340ECB5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93D598CC-2309-4C83-9B7D-2A821B5169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3D082811-9AFB-447B-8D54-126E0F77EB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77D16401-5682-4FB5-9627-31A261A398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5A79C0A-4DF9-436A-AAD5-112A27C1FF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E0F80997-3E5E-4008-9504-52716AFEAD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5AC55217-6879-4923-A3AD-386CEA5911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9FE5E7D4-A6EC-4F16-B2BE-841566B65F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278264C8-0AA2-4611-8956-BC5FA01BDA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74AA0C4-5E22-4980-BF89-5696F0F887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5D9F067C-6E29-4009-9B42-9116F5A1AC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900DD9EE-CCAD-4F76-B660-D1048D04D3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61C31CC2-BF36-4B43-A9CE-55916216F9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9DD8335-051F-438E-9E32-A3EF30F384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54C36345-96DB-4F63-A8EB-9829B1453EC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2F0AE88-9EC3-4C70-BEF6-73C8F438257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57044D73-A393-4B5E-9351-2F58916C6E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BD7BD238-0037-401F-8840-4941EE5CAF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40920D83-E9CF-43EC-9443-FF48BA67CC6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330AEE9E-1931-4598-B1DA-00A4A43762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256D4F82-D132-4C25-BCA2-857D6FA13C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59606B20-E932-47FF-BD94-1F0C1CA6CB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41FD49BC-5235-4601-A8A3-3FEA01F70A1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0" name="直線コネクタ 819">
          <a:extLst>
            <a:ext uri="{FF2B5EF4-FFF2-40B4-BE49-F238E27FC236}">
              <a16:creationId xmlns:a16="http://schemas.microsoft.com/office/drawing/2014/main" id="{7103ED10-2214-4E48-A41A-BC52B3F1914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1" name="【庁舎】&#10;一人当たり面積最小値テキスト">
          <a:extLst>
            <a:ext uri="{FF2B5EF4-FFF2-40B4-BE49-F238E27FC236}">
              <a16:creationId xmlns:a16="http://schemas.microsoft.com/office/drawing/2014/main" id="{08E2B363-AA96-44BB-B399-5BBE19C737CE}"/>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2" name="直線コネクタ 821">
          <a:extLst>
            <a:ext uri="{FF2B5EF4-FFF2-40B4-BE49-F238E27FC236}">
              <a16:creationId xmlns:a16="http://schemas.microsoft.com/office/drawing/2014/main" id="{02D68826-6C30-4624-B923-45A6951B0D8D}"/>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3" name="【庁舎】&#10;一人当たり面積最大値テキスト">
          <a:extLst>
            <a:ext uri="{FF2B5EF4-FFF2-40B4-BE49-F238E27FC236}">
              <a16:creationId xmlns:a16="http://schemas.microsoft.com/office/drawing/2014/main" id="{C46E91D5-F396-4B84-9BC8-A3A94B6C6452}"/>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4" name="直線コネクタ 823">
          <a:extLst>
            <a:ext uri="{FF2B5EF4-FFF2-40B4-BE49-F238E27FC236}">
              <a16:creationId xmlns:a16="http://schemas.microsoft.com/office/drawing/2014/main" id="{B38E8D23-B7A5-4C6B-92E8-3E333DB86CC2}"/>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5" name="【庁舎】&#10;一人当たり面積平均値テキスト">
          <a:extLst>
            <a:ext uri="{FF2B5EF4-FFF2-40B4-BE49-F238E27FC236}">
              <a16:creationId xmlns:a16="http://schemas.microsoft.com/office/drawing/2014/main" id="{82C603BF-3280-4F29-B0A9-289C3A8BBB82}"/>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6" name="フローチャート: 判断 825">
          <a:extLst>
            <a:ext uri="{FF2B5EF4-FFF2-40B4-BE49-F238E27FC236}">
              <a16:creationId xmlns:a16="http://schemas.microsoft.com/office/drawing/2014/main" id="{61BD38EA-6B5C-45EC-BEA4-BD7AF6E0D63B}"/>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827" name="フローチャート: 判断 826">
          <a:extLst>
            <a:ext uri="{FF2B5EF4-FFF2-40B4-BE49-F238E27FC236}">
              <a16:creationId xmlns:a16="http://schemas.microsoft.com/office/drawing/2014/main" id="{2EE9FE5D-FC9B-4464-93AE-019F666A8C65}"/>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28" name="フローチャート: 判断 827">
          <a:extLst>
            <a:ext uri="{FF2B5EF4-FFF2-40B4-BE49-F238E27FC236}">
              <a16:creationId xmlns:a16="http://schemas.microsoft.com/office/drawing/2014/main" id="{C3E19A37-4AD0-42AD-89AF-A350C5CF89D9}"/>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829" name="フローチャート: 判断 828">
          <a:extLst>
            <a:ext uri="{FF2B5EF4-FFF2-40B4-BE49-F238E27FC236}">
              <a16:creationId xmlns:a16="http://schemas.microsoft.com/office/drawing/2014/main" id="{2F2D34FC-69A0-420E-9EE7-E46A704911F0}"/>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830" name="フローチャート: 判断 829">
          <a:extLst>
            <a:ext uri="{FF2B5EF4-FFF2-40B4-BE49-F238E27FC236}">
              <a16:creationId xmlns:a16="http://schemas.microsoft.com/office/drawing/2014/main" id="{E08FF367-9A6E-4D80-9E77-8F74D4038C06}"/>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16DED8A-78A8-439D-A0A5-BE1A84BED74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5196781-622E-43E8-916D-44FAFB95D1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F55A339-B929-4033-9992-C871D95F20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A622102-F328-4198-A8CC-3D840BEF7D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822CCCD7-F8A1-4E8E-8CB1-A8FBA8E4FE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836" name="楕円 835">
          <a:extLst>
            <a:ext uri="{FF2B5EF4-FFF2-40B4-BE49-F238E27FC236}">
              <a16:creationId xmlns:a16="http://schemas.microsoft.com/office/drawing/2014/main" id="{35D2B344-D25A-4070-A483-D5D6A6EDC5C6}"/>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97553</xdr:rowOff>
    </xdr:from>
    <xdr:ext cx="469744" cy="259045"/>
    <xdr:sp macro="" textlink="">
      <xdr:nvSpPr>
        <xdr:cNvPr id="837" name="【庁舎】&#10;一人当たり面積該当値テキスト">
          <a:extLst>
            <a:ext uri="{FF2B5EF4-FFF2-40B4-BE49-F238E27FC236}">
              <a16:creationId xmlns:a16="http://schemas.microsoft.com/office/drawing/2014/main" id="{AF120ACA-7768-4947-9DDF-2D928B2B574A}"/>
            </a:ext>
          </a:extLst>
        </xdr:cNvPr>
        <xdr:cNvSpPr txBox="1"/>
      </xdr:nvSpPr>
      <xdr:spPr>
        <a:xfrm>
          <a:off x="22199600"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122174</xdr:rowOff>
    </xdr:from>
    <xdr:to>
      <xdr:col>112</xdr:col>
      <xdr:colOff>38100</xdr:colOff>
      <xdr:row>108</xdr:row>
      <xdr:rowOff>52324</xdr:rowOff>
    </xdr:to>
    <xdr:sp macro="" textlink="">
      <xdr:nvSpPr>
        <xdr:cNvPr id="838" name="楕円 837">
          <a:extLst>
            <a:ext uri="{FF2B5EF4-FFF2-40B4-BE49-F238E27FC236}">
              <a16:creationId xmlns:a16="http://schemas.microsoft.com/office/drawing/2014/main" id="{2FF87ED6-C518-465E-87D3-7C86ABB503B6}"/>
            </a:ext>
          </a:extLst>
        </xdr:cNvPr>
        <xdr:cNvSpPr/>
      </xdr:nvSpPr>
      <xdr:spPr>
        <a:xfrm>
          <a:off x="21272500" y="18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1524</xdr:rowOff>
    </xdr:to>
    <xdr:cxnSp macro="">
      <xdr:nvCxnSpPr>
        <xdr:cNvPr id="839" name="直線コネクタ 838">
          <a:extLst>
            <a:ext uri="{FF2B5EF4-FFF2-40B4-BE49-F238E27FC236}">
              <a16:creationId xmlns:a16="http://schemas.microsoft.com/office/drawing/2014/main" id="{16F4F371-8A76-4C57-B25C-938D8E28E75A}"/>
            </a:ext>
          </a:extLst>
        </xdr:cNvPr>
        <xdr:cNvCxnSpPr/>
      </xdr:nvCxnSpPr>
      <xdr:spPr>
        <a:xfrm flipV="1">
          <a:off x="21323300" y="185150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840" name="楕円 839">
          <a:extLst>
            <a:ext uri="{FF2B5EF4-FFF2-40B4-BE49-F238E27FC236}">
              <a16:creationId xmlns:a16="http://schemas.microsoft.com/office/drawing/2014/main" id="{152E13A7-1A67-4ED2-AA17-F399750BB8BE}"/>
            </a:ext>
          </a:extLst>
        </xdr:cNvPr>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1524</xdr:rowOff>
    </xdr:from>
    <xdr:to>
      <xdr:col>111</xdr:col>
      <xdr:colOff>177800</xdr:colOff>
      <xdr:row>108</xdr:row>
      <xdr:rowOff>3048</xdr:rowOff>
    </xdr:to>
    <xdr:cxnSp macro="">
      <xdr:nvCxnSpPr>
        <xdr:cNvPr id="841" name="直線コネクタ 840">
          <a:extLst>
            <a:ext uri="{FF2B5EF4-FFF2-40B4-BE49-F238E27FC236}">
              <a16:creationId xmlns:a16="http://schemas.microsoft.com/office/drawing/2014/main" id="{76CED495-5D65-4ABA-A705-76EC6F2C55A0}"/>
            </a:ext>
          </a:extLst>
        </xdr:cNvPr>
        <xdr:cNvCxnSpPr/>
      </xdr:nvCxnSpPr>
      <xdr:spPr>
        <a:xfrm flipV="1">
          <a:off x="20434300" y="185181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126746</xdr:rowOff>
    </xdr:from>
    <xdr:to>
      <xdr:col>102</xdr:col>
      <xdr:colOff>165100</xdr:colOff>
      <xdr:row>108</xdr:row>
      <xdr:rowOff>56896</xdr:rowOff>
    </xdr:to>
    <xdr:sp macro="" textlink="">
      <xdr:nvSpPr>
        <xdr:cNvPr id="842" name="楕円 841">
          <a:extLst>
            <a:ext uri="{FF2B5EF4-FFF2-40B4-BE49-F238E27FC236}">
              <a16:creationId xmlns:a16="http://schemas.microsoft.com/office/drawing/2014/main" id="{41CEF8F3-7B75-43CF-96B9-095B1F75DFD6}"/>
            </a:ext>
          </a:extLst>
        </xdr:cNvPr>
        <xdr:cNvSpPr/>
      </xdr:nvSpPr>
      <xdr:spPr>
        <a:xfrm>
          <a:off x="19494500" y="184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6096</xdr:rowOff>
    </xdr:to>
    <xdr:cxnSp macro="">
      <xdr:nvCxnSpPr>
        <xdr:cNvPr id="843" name="直線コネクタ 842">
          <a:extLst>
            <a:ext uri="{FF2B5EF4-FFF2-40B4-BE49-F238E27FC236}">
              <a16:creationId xmlns:a16="http://schemas.microsoft.com/office/drawing/2014/main" id="{DF2E0D1E-3D4B-4A17-AA76-D32ED4E8DB86}"/>
            </a:ext>
          </a:extLst>
        </xdr:cNvPr>
        <xdr:cNvCxnSpPr/>
      </xdr:nvCxnSpPr>
      <xdr:spPr>
        <a:xfrm flipV="1">
          <a:off x="19545300" y="185196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128270</xdr:rowOff>
    </xdr:from>
    <xdr:to>
      <xdr:col>98</xdr:col>
      <xdr:colOff>38100</xdr:colOff>
      <xdr:row>108</xdr:row>
      <xdr:rowOff>58420</xdr:rowOff>
    </xdr:to>
    <xdr:sp macro="" textlink="">
      <xdr:nvSpPr>
        <xdr:cNvPr id="844" name="楕円 843">
          <a:extLst>
            <a:ext uri="{FF2B5EF4-FFF2-40B4-BE49-F238E27FC236}">
              <a16:creationId xmlns:a16="http://schemas.microsoft.com/office/drawing/2014/main" id="{355EC8A6-3549-4FD0-92E4-29F1D018A902}"/>
            </a:ext>
          </a:extLst>
        </xdr:cNvPr>
        <xdr:cNvSpPr/>
      </xdr:nvSpPr>
      <xdr:spPr>
        <a:xfrm>
          <a:off x="18605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6096</xdr:rowOff>
    </xdr:from>
    <xdr:to>
      <xdr:col>102</xdr:col>
      <xdr:colOff>114300</xdr:colOff>
      <xdr:row>108</xdr:row>
      <xdr:rowOff>7620</xdr:rowOff>
    </xdr:to>
    <xdr:cxnSp macro="">
      <xdr:nvCxnSpPr>
        <xdr:cNvPr id="845" name="直線コネクタ 844">
          <a:extLst>
            <a:ext uri="{FF2B5EF4-FFF2-40B4-BE49-F238E27FC236}">
              <a16:creationId xmlns:a16="http://schemas.microsoft.com/office/drawing/2014/main" id="{A9C2A1C9-E0B5-43BE-9601-C4E0CF9E77CE}"/>
            </a:ext>
          </a:extLst>
        </xdr:cNvPr>
        <xdr:cNvCxnSpPr/>
      </xdr:nvCxnSpPr>
      <xdr:spPr>
        <a:xfrm flipV="1">
          <a:off x="18656300" y="185226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47514</xdr:rowOff>
    </xdr:from>
    <xdr:ext cx="469744" cy="259045"/>
    <xdr:sp macro="" textlink="">
      <xdr:nvSpPr>
        <xdr:cNvPr id="846" name="n_1aveValue【庁舎】&#10;一人当たり面積">
          <a:extLst>
            <a:ext uri="{FF2B5EF4-FFF2-40B4-BE49-F238E27FC236}">
              <a16:creationId xmlns:a16="http://schemas.microsoft.com/office/drawing/2014/main" id="{E4CB6E63-3829-4E3A-9C35-3171F9FF3616}"/>
            </a:ext>
          </a:extLst>
        </xdr:cNvPr>
        <xdr:cNvSpPr txBox="1"/>
      </xdr:nvSpPr>
      <xdr:spPr>
        <a:xfrm>
          <a:off x="21075727" y="182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56659</xdr:rowOff>
    </xdr:from>
    <xdr:ext cx="469744" cy="259045"/>
    <xdr:sp macro="" textlink="">
      <xdr:nvSpPr>
        <xdr:cNvPr id="847" name="n_2aveValue【庁舎】&#10;一人当たり面積">
          <a:extLst>
            <a:ext uri="{FF2B5EF4-FFF2-40B4-BE49-F238E27FC236}">
              <a16:creationId xmlns:a16="http://schemas.microsoft.com/office/drawing/2014/main" id="{EEF8178C-E9E9-4F59-88ED-A4FDA134455E}"/>
            </a:ext>
          </a:extLst>
        </xdr:cNvPr>
        <xdr:cNvSpPr txBox="1"/>
      </xdr:nvSpPr>
      <xdr:spPr>
        <a:xfrm>
          <a:off x="20199427" y="1823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60469</xdr:rowOff>
    </xdr:from>
    <xdr:ext cx="469744" cy="259045"/>
    <xdr:sp macro="" textlink="">
      <xdr:nvSpPr>
        <xdr:cNvPr id="848" name="n_3aveValue【庁舎】&#10;一人当たり面積">
          <a:extLst>
            <a:ext uri="{FF2B5EF4-FFF2-40B4-BE49-F238E27FC236}">
              <a16:creationId xmlns:a16="http://schemas.microsoft.com/office/drawing/2014/main" id="{BF4F9236-1DF5-49E6-8D07-2B7CEC36C85E}"/>
            </a:ext>
          </a:extLst>
        </xdr:cNvPr>
        <xdr:cNvSpPr txBox="1"/>
      </xdr:nvSpPr>
      <xdr:spPr>
        <a:xfrm>
          <a:off x="19310427" y="182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62755</xdr:rowOff>
    </xdr:from>
    <xdr:ext cx="469744" cy="259045"/>
    <xdr:sp macro="" textlink="">
      <xdr:nvSpPr>
        <xdr:cNvPr id="849" name="n_4aveValue【庁舎】&#10;一人当たり面積">
          <a:extLst>
            <a:ext uri="{FF2B5EF4-FFF2-40B4-BE49-F238E27FC236}">
              <a16:creationId xmlns:a16="http://schemas.microsoft.com/office/drawing/2014/main" id="{09E697BF-B42E-4BA0-BCA6-4B0C5706CE21}"/>
            </a:ext>
          </a:extLst>
        </xdr:cNvPr>
        <xdr:cNvSpPr txBox="1"/>
      </xdr:nvSpPr>
      <xdr:spPr>
        <a:xfrm>
          <a:off x="18421427" y="182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43451</xdr:rowOff>
    </xdr:from>
    <xdr:ext cx="469744" cy="259045"/>
    <xdr:sp macro="" textlink="">
      <xdr:nvSpPr>
        <xdr:cNvPr id="850" name="n_1mainValue【庁舎】&#10;一人当たり面積">
          <a:extLst>
            <a:ext uri="{FF2B5EF4-FFF2-40B4-BE49-F238E27FC236}">
              <a16:creationId xmlns:a16="http://schemas.microsoft.com/office/drawing/2014/main" id="{180BE94D-0453-4D1C-AC18-F91CA838C632}"/>
            </a:ext>
          </a:extLst>
        </xdr:cNvPr>
        <xdr:cNvSpPr txBox="1"/>
      </xdr:nvSpPr>
      <xdr:spPr>
        <a:xfrm>
          <a:off x="21075727"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51" name="n_2mainValue【庁舎】&#10;一人当たり面積">
          <a:extLst>
            <a:ext uri="{FF2B5EF4-FFF2-40B4-BE49-F238E27FC236}">
              <a16:creationId xmlns:a16="http://schemas.microsoft.com/office/drawing/2014/main" id="{06E028D4-0423-41BE-9B2E-6B0CA453E355}"/>
            </a:ext>
          </a:extLst>
        </xdr:cNvPr>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48023</xdr:rowOff>
    </xdr:from>
    <xdr:ext cx="469744" cy="259045"/>
    <xdr:sp macro="" textlink="">
      <xdr:nvSpPr>
        <xdr:cNvPr id="852" name="n_3mainValue【庁舎】&#10;一人当たり面積">
          <a:extLst>
            <a:ext uri="{FF2B5EF4-FFF2-40B4-BE49-F238E27FC236}">
              <a16:creationId xmlns:a16="http://schemas.microsoft.com/office/drawing/2014/main" id="{539ADC28-8C2B-471E-934E-A997302E8BE1}"/>
            </a:ext>
          </a:extLst>
        </xdr:cNvPr>
        <xdr:cNvSpPr txBox="1"/>
      </xdr:nvSpPr>
      <xdr:spPr>
        <a:xfrm>
          <a:off x="19310427"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49547</xdr:rowOff>
    </xdr:from>
    <xdr:ext cx="469744" cy="259045"/>
    <xdr:sp macro="" textlink="">
      <xdr:nvSpPr>
        <xdr:cNvPr id="853" name="n_4mainValue【庁舎】&#10;一人当たり面積">
          <a:extLst>
            <a:ext uri="{FF2B5EF4-FFF2-40B4-BE49-F238E27FC236}">
              <a16:creationId xmlns:a16="http://schemas.microsoft.com/office/drawing/2014/main" id="{77621298-E803-4D91-A30F-E10A13F11E30}"/>
            </a:ext>
          </a:extLst>
        </xdr:cNvPr>
        <xdr:cNvSpPr txBox="1"/>
      </xdr:nvSpPr>
      <xdr:spPr>
        <a:xfrm>
          <a:off x="18421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E97724FE-874D-4AE5-8563-1B9FB807A7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5A6BEFD0-E194-4B79-8838-50844E34F5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B672664E-52AE-4434-8257-9C3C4A4B79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類似団体と比較して特に有形固定資産減価償率が高くなっている施設は、保健センター・保健所、消防施設、体育館・プールである。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つある保健センターはいずれも建設から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年以上経過しており、消防施設についても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つある消防庁舎はいずれも建設から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体育館・プールも建設後年数の経過した施設が多数ある。今後は「五泉市公共施設等総合管理計画」及び「五泉市個別施設計画」に基づき、大規模改修による施設の長寿命化や、建替え、また統廃合も含めて検討し、施設の適正配置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類似団体と比較して特に有形固定資産減価償却率が低くなっている施設は、市民会館であり、これは平成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年度に総合会館の改修工事を行ったためである。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基準財政収入額及び基準財政需要額ともに、前年度に比べ増加しているが、財政力指数は前年度から増減なしで、類似団体平均を大きく下回っている。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次五泉市行財政改革大綱（</a:t>
          </a:r>
          <a:r>
            <a:rPr kumimoji="1" lang="en-US" altLang="ja-JP" sz="1300">
              <a:latin typeface="ＭＳ Ｐゴシック" panose="020B0600070205080204" pitchFamily="50" charset="-128"/>
              <a:ea typeface="ＭＳ Ｐゴシック" panose="020B0600070205080204" pitchFamily="50" charset="-128"/>
            </a:rPr>
            <a:t>2018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2022</a:t>
          </a:r>
          <a:r>
            <a:rPr kumimoji="1" lang="ja-JP" altLang="en-US" sz="1300">
              <a:latin typeface="ＭＳ Ｐゴシック" panose="020B0600070205080204" pitchFamily="50" charset="-128"/>
              <a:ea typeface="ＭＳ Ｐゴシック" panose="020B0600070205080204" pitchFamily="50" charset="-128"/>
            </a:rPr>
            <a:t>年度）に基づき、実行プログラムを推進し、行政評価を基にした業務の見直しによる歳出の削減を行うとともに、市税等の口座振替・コンビニ収納の推進・継続や新規滞納発生の防止を図り、滞納整理体制の強化など市税等の収納率の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前年度に比べ、歳出では人件費、補助費等が増加したが、繰出金、物件費の減少により総額は減少した。歳入では地方消費税交付金、地方交付税、市税が増加し、経常収支比率は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ポイントの減少となっている。近年は類似団体平均を下回っている。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今後は引き続き事務事業の見直しや、指定管理者制度の活用、業務の民間委託を進め経常経費を削減するとともに、市税の徴収率の向上や新たな自主財源の確保に努め、現在の水準を維持する。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553700"/>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562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62</xdr:row>
      <xdr:rowOff>26353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4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14288</xdr:rowOff>
    </xdr:from>
    <xdr:to>
      <xdr:col>11</xdr:col>
      <xdr:colOff>31750</xdr:colOff>
      <xdr:row>62</xdr:row>
      <xdr:rowOff>38418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6441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135590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2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134938</xdr:rowOff>
    </xdr:from>
    <xdr:to>
      <xdr:col>11</xdr:col>
      <xdr:colOff>82550</xdr:colOff>
      <xdr:row>62</xdr:row>
      <xdr:rowOff>65088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75265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159068</xdr:rowOff>
    </xdr:from>
    <xdr:to>
      <xdr:col>7</xdr:col>
      <xdr:colOff>31750</xdr:colOff>
      <xdr:row>62</xdr:row>
      <xdr:rowOff>89218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99395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前年度に比べ増加しており、会計年度任用職員に係る人件費、除雪事業に係る維持補修費が増加したことが主な要因である。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類似団体平均を上回っているのは、人件費と維持補修費が主な要因であり、保育園運営を直営で行っていることや、単独消防で本署、分署があることが影響していると考えられる。</a:t>
          </a:r>
        </a:p>
        <a:p>
          <a:r>
            <a:rPr kumimoji="1" lang="ja-JP" altLang="en-US" sz="1300">
              <a:latin typeface="ＭＳ Ｐゴシック" panose="020B0600070205080204" pitchFamily="50" charset="-128"/>
              <a:ea typeface="ＭＳ Ｐゴシック" panose="020B0600070205080204" pitchFamily="50" charset="-128"/>
            </a:rPr>
            <a:t>　今後は定員の適正管理や指定管理者制度の活用、施設の民営化などを検討し、コストの削減を図っていく。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153174</xdr:rowOff>
    </xdr:from>
    <xdr:to>
      <xdr:col>23</xdr:col>
      <xdr:colOff>133350</xdr:colOff>
      <xdr:row>82</xdr:row>
      <xdr:rowOff>148872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0624"/>
          <a:ext cx="838200" cy="16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140088</xdr:rowOff>
    </xdr:from>
    <xdr:to>
      <xdr:col>19</xdr:col>
      <xdr:colOff>133350</xdr:colOff>
      <xdr:row>81</xdr:row>
      <xdr:rowOff>153174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7538"/>
          <a:ext cx="8890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140088</xdr:rowOff>
    </xdr:from>
    <xdr:to>
      <xdr:col>15</xdr:col>
      <xdr:colOff>82550</xdr:colOff>
      <xdr:row>82</xdr:row>
      <xdr:rowOff>74664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27538"/>
          <a:ext cx="889000" cy="10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23130</xdr:rowOff>
    </xdr:from>
    <xdr:to>
      <xdr:col>11</xdr:col>
      <xdr:colOff>31750</xdr:colOff>
      <xdr:row>82</xdr:row>
      <xdr:rowOff>74664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82030"/>
          <a:ext cx="8890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98072</xdr:rowOff>
    </xdr:from>
    <xdr:to>
      <xdr:col>23</xdr:col>
      <xdr:colOff>184150</xdr:colOff>
      <xdr:row>83</xdr:row>
      <xdr:rowOff>28222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114599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102374</xdr:rowOff>
    </xdr:from>
    <xdr:to>
      <xdr:col>19</xdr:col>
      <xdr:colOff>184150</xdr:colOff>
      <xdr:row>82</xdr:row>
      <xdr:rowOff>32524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17301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7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89288</xdr:rowOff>
    </xdr:from>
    <xdr:to>
      <xdr:col>15</xdr:col>
      <xdr:colOff>133350</xdr:colOff>
      <xdr:row>82</xdr:row>
      <xdr:rowOff>19438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23864</xdr:rowOff>
    </xdr:from>
    <xdr:to>
      <xdr:col>11</xdr:col>
      <xdr:colOff>82550</xdr:colOff>
      <xdr:row>82</xdr:row>
      <xdr:rowOff>125464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110241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6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143780</xdr:rowOff>
    </xdr:from>
    <xdr:to>
      <xdr:col>7</xdr:col>
      <xdr:colOff>31750</xdr:colOff>
      <xdr:row>82</xdr:row>
      <xdr:rowOff>73930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58707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今後も国・県の勧告に準じて給与制度の見直しを行い、給与水準の適正化に努める。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141111</xdr:rowOff>
    </xdr:from>
    <xdr:to>
      <xdr:col>81</xdr:col>
      <xdr:colOff>44450</xdr:colOff>
      <xdr:row>81</xdr:row>
      <xdr:rowOff>141111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28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23284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285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23284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81</xdr:row>
      <xdr:rowOff>167922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419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90311</xdr:rowOff>
    </xdr:from>
    <xdr:to>
      <xdr:col>81</xdr:col>
      <xdr:colOff>95250</xdr:colOff>
      <xdr:row>82</xdr:row>
      <xdr:rowOff>20461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106838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90311</xdr:rowOff>
    </xdr:from>
    <xdr:to>
      <xdr:col>77</xdr:col>
      <xdr:colOff>95250</xdr:colOff>
      <xdr:row>82</xdr:row>
      <xdr:rowOff>20461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30638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事務事業量に応じた職員の適正配置を進めていることにより職員数は年々減少しているものの、それを上回る人口減少が進んでいるため、人口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人当たりの職員数は増加傾向にあり、さらに類似団体平均を上回っている。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今後は職員の能力開発と人材育成による組織力の向上に重点を置くとともに、可能な分野から積極的に民間委託を進めるなど行政運営のさらなる効率化を図ることにより、職員の適正化に取り組む。</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129812</xdr:rowOff>
    </xdr:from>
    <xdr:to>
      <xdr:col>81</xdr:col>
      <xdr:colOff>44450</xdr:colOff>
      <xdr:row>63</xdr:row>
      <xdr:rowOff>138430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3116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129812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1565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91894</xdr:rowOff>
    </xdr:from>
    <xdr:to>
      <xdr:col>72</xdr:col>
      <xdr:colOff>203200</xdr:colOff>
      <xdr:row>63</xdr:row>
      <xdr:rowOff>114300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9324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79828</xdr:rowOff>
    </xdr:from>
    <xdr:to>
      <xdr:col>68</xdr:col>
      <xdr:colOff>152400</xdr:colOff>
      <xdr:row>63</xdr:row>
      <xdr:rowOff>91894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8117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87630</xdr:rowOff>
    </xdr:from>
    <xdr:to>
      <xdr:col>81</xdr:col>
      <xdr:colOff>95250</xdr:colOff>
      <xdr:row>64</xdr:row>
      <xdr:rowOff>17780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59707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79012</xdr:rowOff>
    </xdr:from>
    <xdr:to>
      <xdr:col>77</xdr:col>
      <xdr:colOff>95250</xdr:colOff>
      <xdr:row>64</xdr:row>
      <xdr:rowOff>9162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165389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41094</xdr:rowOff>
    </xdr:from>
    <xdr:to>
      <xdr:col>68</xdr:col>
      <xdr:colOff>203200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127471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債務負担行為に基づく支出のうち、公営企業に要する経費の財源とする地方債の償還の財源に充てたと認められる繰入金及び公債費に準ずるものの減少により、前年度に比べ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つとめ、また、交付税算入される地方債の活用や既発債の借換えなどを行い、利子償還額の平準化及び実質公債費比率の急激な上昇を抑制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44704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1683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73660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24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73660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35052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23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ポイントの減少となったが類似団体平均を大きく上回っている。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下水道事業が法適用へ移行したことにより繰出基準が変更となり将来負担額が大きく減少したことが大きな要因である。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90119</xdr:rowOff>
    </xdr:from>
    <xdr:to>
      <xdr:col>81</xdr:col>
      <xdr:colOff>44450</xdr:colOff>
      <xdr:row>17</xdr:row>
      <xdr:rowOff>11811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33319"/>
          <a:ext cx="8382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162027</xdr:rowOff>
    </xdr:from>
    <xdr:to>
      <xdr:col>77</xdr:col>
      <xdr:colOff>44450</xdr:colOff>
      <xdr:row>17</xdr:row>
      <xdr:rowOff>11811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0522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125349</xdr:rowOff>
    </xdr:from>
    <xdr:to>
      <xdr:col>72</xdr:col>
      <xdr:colOff>203200</xdr:colOff>
      <xdr:row>16</xdr:row>
      <xdr:rowOff>162027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68549"/>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125349</xdr:rowOff>
    </xdr:from>
    <xdr:to>
      <xdr:col>68</xdr:col>
      <xdr:colOff>152400</xdr:colOff>
      <xdr:row>16</xdr:row>
      <xdr:rowOff>133553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868549"/>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39319</xdr:rowOff>
    </xdr:from>
    <xdr:to>
      <xdr:col>81</xdr:col>
      <xdr:colOff>95250</xdr:colOff>
      <xdr:row>16</xdr:row>
      <xdr:rowOff>140919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11396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111227</xdr:rowOff>
    </xdr:from>
    <xdr:to>
      <xdr:col>73</xdr:col>
      <xdr:colOff>44450</xdr:colOff>
      <xdr:row>17</xdr:row>
      <xdr:rowOff>41377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26154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4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74549</xdr:rowOff>
    </xdr:from>
    <xdr:to>
      <xdr:col>68</xdr:col>
      <xdr:colOff>203200</xdr:colOff>
      <xdr:row>17</xdr:row>
      <xdr:rowOff>4699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160926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82753</xdr:rowOff>
    </xdr:from>
    <xdr:to>
      <xdr:col>64</xdr:col>
      <xdr:colOff>152400</xdr:colOff>
      <xdr:row>17</xdr:row>
      <xdr:rowOff>12903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2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169130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1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ポイント増加し、類似団体並みとなっている。</a:t>
          </a:r>
        </a:p>
        <a:p>
          <a:r>
            <a:rPr kumimoji="1" lang="ja-JP" altLang="en-US" sz="1300">
              <a:latin typeface="ＭＳ Ｐゴシック" panose="020B0600070205080204" pitchFamily="50" charset="-128"/>
              <a:ea typeface="ＭＳ Ｐゴシック" panose="020B0600070205080204" pitchFamily="50" charset="-128"/>
            </a:rPr>
            <a:t>　増加の要因は会計年度任用職員制度による報酬が人件費となっための増である。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今後も、公立保育園民営化計画の策定や、民間でも実施可能な部分について指定管理者制度を導入するなど委託化を進め、人件費の削減に努める。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146050</xdr:rowOff>
    </xdr:from>
    <xdr:to>
      <xdr:col>24</xdr:col>
      <xdr:colOff>25400</xdr:colOff>
      <xdr:row>38</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3182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146050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9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299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41275</xdr:rowOff>
    </xdr:from>
    <xdr:to>
      <xdr:col>11</xdr:col>
      <xdr:colOff>9525</xdr:colOff>
      <xdr:row>37</xdr:row>
      <xdr:rowOff>50800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384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95250</xdr:rowOff>
    </xdr:from>
    <xdr:to>
      <xdr:col>20</xdr:col>
      <xdr:colOff>38100</xdr:colOff>
      <xdr:row>37</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10177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161925</xdr:rowOff>
    </xdr:from>
    <xdr:to>
      <xdr:col>11</xdr:col>
      <xdr:colOff>60325</xdr:colOff>
      <xdr:row>37</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ポイント減少し、類似団体並みとなっている。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減少の要因は会計年度任用職員制度により賃金が報酬となり人件費となったための減である。</a:t>
          </a:r>
        </a:p>
        <a:p>
          <a:r>
            <a:rPr kumimoji="1" lang="ja-JP" altLang="en-US" sz="1300">
              <a:latin typeface="ＭＳ Ｐゴシック" panose="020B0600070205080204" pitchFamily="50" charset="-128"/>
              <a:ea typeface="ＭＳ Ｐゴシック" panose="020B0600070205080204" pitchFamily="50" charset="-128"/>
            </a:rPr>
            <a:t>　今後も、民間でも実施可能な部分について指定管理者制度を導入するなど民間委託化を進めることで、物件費の増加が見込まれる。</a:t>
          </a:r>
        </a:p>
        <a:p>
          <a:r>
            <a:rPr kumimoji="1" lang="ja-JP" altLang="en-US" sz="13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39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16</xdr:row>
      <xdr:rowOff>119380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6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134620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6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68580</xdr:rowOff>
    </xdr:from>
    <xdr:to>
      <xdr:col>74</xdr:col>
      <xdr:colOff>31750</xdr:colOff>
      <xdr:row>16</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年少人口の減少に伴い、児童手当給付費が年々減少している一方、公立・私立ともに保育園等の運営費は増加傾向にある。また、障害福祉サービス費や障害児通所支援のサービス給付費などが増加傾向にある。今後も障害福祉サービスの増が見込まれるため、自立支援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12700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ポイント減少し、類似団体並みとなっている。</a:t>
          </a:r>
        </a:p>
        <a:p>
          <a:r>
            <a:rPr kumimoji="1" lang="ja-JP" altLang="en-US" sz="1300">
              <a:latin typeface="ＭＳ Ｐゴシック" panose="020B0600070205080204" pitchFamily="50" charset="-128"/>
              <a:ea typeface="ＭＳ Ｐゴシック" panose="020B0600070205080204" pitchFamily="50" charset="-128"/>
            </a:rPr>
            <a:t>　減少の要因は、下水道事業が法適用になり繰出金から出資金、補助費等となったための減である。</a:t>
          </a:r>
        </a:p>
        <a:p>
          <a:r>
            <a:rPr kumimoji="1" lang="ja-JP" altLang="en-US" sz="1300">
              <a:latin typeface="ＭＳ Ｐゴシック" panose="020B0600070205080204" pitchFamily="50" charset="-128"/>
              <a:ea typeface="ＭＳ Ｐゴシック" panose="020B0600070205080204" pitchFamily="50" charset="-128"/>
            </a:rPr>
            <a:t>　今後も財政運営の改善を図り、一般会計の負担額を減らしていくよう努める。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901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1270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ポイント増加したものの、類似団体平均を下回っている。　</a:t>
          </a:r>
        </a:p>
        <a:p>
          <a:r>
            <a:rPr kumimoji="1" lang="ja-JP" altLang="en-US" sz="1300">
              <a:latin typeface="ＭＳ Ｐゴシック" panose="020B0600070205080204" pitchFamily="50" charset="-128"/>
              <a:ea typeface="ＭＳ Ｐゴシック" panose="020B0600070205080204" pitchFamily="50" charset="-128"/>
            </a:rPr>
            <a:t>　引き続き補助金の交付団体の事業内容の精査、支出期間に周期を設けるなどの「五泉市補助金交付基準」に沿った適正な執行を行う。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568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56134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34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42418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34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42418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ポイント減少し、類似団体並みとなっている。</a:t>
          </a:r>
        </a:p>
        <a:p>
          <a:r>
            <a:rPr kumimoji="1" lang="ja-JP" altLang="en-US" sz="1300">
              <a:latin typeface="ＭＳ Ｐゴシック" panose="020B0600070205080204" pitchFamily="50" charset="-128"/>
              <a:ea typeface="ＭＳ Ｐゴシック" panose="020B0600070205080204" pitchFamily="50" charset="-128"/>
            </a:rPr>
            <a:t>　今後、交流拠点複合施設建設事業や市営住宅建設事業、による公債費の増加が見込まれる。既発債の借換えなどを行い公債費負担の適正化に努める。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69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111761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78</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62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今後も行政評価に基づいた事務事業の見直しを行い、経常経費の削減に努める。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49276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697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21844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42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60198</xdr:rowOff>
    </xdr:from>
    <xdr:to>
      <xdr:col>82</xdr:col>
      <xdr:colOff>158750</xdr:colOff>
      <xdr:row>75</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76725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90076</xdr:rowOff>
    </xdr:from>
    <xdr:to>
      <xdr:col>29</xdr:col>
      <xdr:colOff>127000</xdr:colOff>
      <xdr:row>17</xdr:row>
      <xdr:rowOff>15911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0901"/>
          <a:ext cx="647700" cy="9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15911</xdr:rowOff>
    </xdr:from>
    <xdr:to>
      <xdr:col>26</xdr:col>
      <xdr:colOff>50800</xdr:colOff>
      <xdr:row>17</xdr:row>
      <xdr:rowOff>39212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8186"/>
          <a:ext cx="698500" cy="2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143764</xdr:rowOff>
    </xdr:from>
    <xdr:to>
      <xdr:col>22</xdr:col>
      <xdr:colOff>114300</xdr:colOff>
      <xdr:row>17</xdr:row>
      <xdr:rowOff>39212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4589"/>
          <a:ext cx="698500" cy="6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143764</xdr:rowOff>
    </xdr:from>
    <xdr:to>
      <xdr:col>18</xdr:col>
      <xdr:colOff>177800</xdr:colOff>
      <xdr:row>16</xdr:row>
      <xdr:rowOff>165383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34589"/>
          <a:ext cx="6985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39276</xdr:rowOff>
    </xdr:from>
    <xdr:to>
      <xdr:col>29</xdr:col>
      <xdr:colOff>177800</xdr:colOff>
      <xdr:row>16</xdr:row>
      <xdr:rowOff>140876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11353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136561</xdr:rowOff>
    </xdr:from>
    <xdr:to>
      <xdr:col>26</xdr:col>
      <xdr:colOff>101600</xdr:colOff>
      <xdr:row>17</xdr:row>
      <xdr:rowOff>66711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76888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159862</xdr:rowOff>
    </xdr:from>
    <xdr:to>
      <xdr:col>22</xdr:col>
      <xdr:colOff>165100</xdr:colOff>
      <xdr:row>17</xdr:row>
      <xdr:rowOff>90012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92964</xdr:rowOff>
    </xdr:from>
    <xdr:to>
      <xdr:col>19</xdr:col>
      <xdr:colOff>38100</xdr:colOff>
      <xdr:row>17</xdr:row>
      <xdr:rowOff>23114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33291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114583</xdr:rowOff>
    </xdr:from>
    <xdr:to>
      <xdr:col>15</xdr:col>
      <xdr:colOff>101600</xdr:colOff>
      <xdr:row>17</xdr:row>
      <xdr:rowOff>44733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0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54910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7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6345</xdr:rowOff>
    </xdr:from>
    <xdr:to>
      <xdr:col>29</xdr:col>
      <xdr:colOff>127000</xdr:colOff>
      <xdr:row>36</xdr:row>
      <xdr:rowOff>105718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59595"/>
          <a:ext cx="647700" cy="99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322521</xdr:rowOff>
    </xdr:from>
    <xdr:to>
      <xdr:col>26</xdr:col>
      <xdr:colOff>50800</xdr:colOff>
      <xdr:row>36</xdr:row>
      <xdr:rowOff>6345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32871"/>
          <a:ext cx="698500" cy="2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322521</xdr:rowOff>
    </xdr:from>
    <xdr:to>
      <xdr:col>22</xdr:col>
      <xdr:colOff>114300</xdr:colOff>
      <xdr:row>36</xdr:row>
      <xdr:rowOff>14963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2871"/>
          <a:ext cx="698500" cy="35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318864</xdr:rowOff>
    </xdr:from>
    <xdr:to>
      <xdr:col>18</xdr:col>
      <xdr:colOff>177800</xdr:colOff>
      <xdr:row>36</xdr:row>
      <xdr:rowOff>14963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29214"/>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54918</xdr:rowOff>
    </xdr:from>
    <xdr:to>
      <xdr:col>29</xdr:col>
      <xdr:colOff>177800</xdr:colOff>
      <xdr:row>36</xdr:row>
      <xdr:rowOff>156518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26995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298445</xdr:rowOff>
    </xdr:from>
    <xdr:to>
      <xdr:col>26</xdr:col>
      <xdr:colOff>101600</xdr:colOff>
      <xdr:row>36</xdr:row>
      <xdr:rowOff>57145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67322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271721</xdr:rowOff>
    </xdr:from>
    <xdr:to>
      <xdr:col>22</xdr:col>
      <xdr:colOff>165100</xdr:colOff>
      <xdr:row>36</xdr:row>
      <xdr:rowOff>30421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40598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307063</xdr:rowOff>
    </xdr:from>
    <xdr:to>
      <xdr:col>19</xdr:col>
      <xdr:colOff>38100</xdr:colOff>
      <xdr:row>36</xdr:row>
      <xdr:rowOff>65763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75940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8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268064</xdr:rowOff>
    </xdr:from>
    <xdr:to>
      <xdr:col>15</xdr:col>
      <xdr:colOff>101600</xdr:colOff>
      <xdr:row>36</xdr:row>
      <xdr:rowOff>26764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7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36941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85440</xdr:rowOff>
    </xdr:from>
    <xdr:to>
      <xdr:col>24</xdr:col>
      <xdr:colOff>63500</xdr:colOff>
      <xdr:row>36</xdr:row>
      <xdr:rowOff>96511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6190"/>
          <a:ext cx="838200" cy="1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96511</xdr:rowOff>
    </xdr:from>
    <xdr:to>
      <xdr:col>19</xdr:col>
      <xdr:colOff>177800</xdr:colOff>
      <xdr:row>36</xdr:row>
      <xdr:rowOff>122277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8711"/>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96641</xdr:rowOff>
    </xdr:from>
    <xdr:to>
      <xdr:col>15</xdr:col>
      <xdr:colOff>50800</xdr:colOff>
      <xdr:row>36</xdr:row>
      <xdr:rowOff>122277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68841"/>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66270</xdr:rowOff>
    </xdr:from>
    <xdr:to>
      <xdr:col>10</xdr:col>
      <xdr:colOff>114300</xdr:colOff>
      <xdr:row>36</xdr:row>
      <xdr:rowOff>96641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847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34640</xdr:rowOff>
    </xdr:from>
    <xdr:to>
      <xdr:col>24</xdr:col>
      <xdr:colOff>114300</xdr:colOff>
      <xdr:row>35</xdr:row>
      <xdr:rowOff>136240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45711</xdr:rowOff>
    </xdr:from>
    <xdr:to>
      <xdr:col>20</xdr:col>
      <xdr:colOff>38100</xdr:colOff>
      <xdr:row>36</xdr:row>
      <xdr:rowOff>147311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71477</xdr:rowOff>
    </xdr:from>
    <xdr:to>
      <xdr:col>15</xdr:col>
      <xdr:colOff>101600</xdr:colOff>
      <xdr:row>37</xdr:row>
      <xdr:rowOff>1627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45841</xdr:rowOff>
    </xdr:from>
    <xdr:to>
      <xdr:col>10</xdr:col>
      <xdr:colOff>165100</xdr:colOff>
      <xdr:row>36</xdr:row>
      <xdr:rowOff>147441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163968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15470</xdr:rowOff>
    </xdr:from>
    <xdr:to>
      <xdr:col>6</xdr:col>
      <xdr:colOff>38100</xdr:colOff>
      <xdr:row>36</xdr:row>
      <xdr:rowOff>117070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133597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135215</xdr:rowOff>
    </xdr:from>
    <xdr:to>
      <xdr:col>24</xdr:col>
      <xdr:colOff>63500</xdr:colOff>
      <xdr:row>57</xdr:row>
      <xdr:rowOff>155158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07865"/>
          <a:ext cx="8382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135215</xdr:rowOff>
    </xdr:from>
    <xdr:to>
      <xdr:col>19</xdr:col>
      <xdr:colOff>177800</xdr:colOff>
      <xdr:row>57</xdr:row>
      <xdr:rowOff>157966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07865"/>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87905</xdr:rowOff>
    </xdr:from>
    <xdr:to>
      <xdr:col>15</xdr:col>
      <xdr:colOff>50800</xdr:colOff>
      <xdr:row>57</xdr:row>
      <xdr:rowOff>157966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60555"/>
          <a:ext cx="889000" cy="7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87905</xdr:rowOff>
    </xdr:from>
    <xdr:to>
      <xdr:col>10</xdr:col>
      <xdr:colOff>114300</xdr:colOff>
      <xdr:row>57</xdr:row>
      <xdr:rowOff>99891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0555"/>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104358</xdr:rowOff>
    </xdr:from>
    <xdr:to>
      <xdr:col>24</xdr:col>
      <xdr:colOff>114300</xdr:colOff>
      <xdr:row>58</xdr:row>
      <xdr:rowOff>34508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19285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84415</xdr:rowOff>
    </xdr:from>
    <xdr:to>
      <xdr:col>20</xdr:col>
      <xdr:colOff>38100</xdr:colOff>
      <xdr:row>58</xdr:row>
      <xdr:rowOff>14565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107166</xdr:rowOff>
    </xdr:from>
    <xdr:to>
      <xdr:col>15</xdr:col>
      <xdr:colOff>101600</xdr:colOff>
      <xdr:row>58</xdr:row>
      <xdr:rowOff>37316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28443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37105</xdr:rowOff>
    </xdr:from>
    <xdr:to>
      <xdr:col>10</xdr:col>
      <xdr:colOff>165100</xdr:colOff>
      <xdr:row>57</xdr:row>
      <xdr:rowOff>138705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155232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8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49091</xdr:rowOff>
    </xdr:from>
    <xdr:to>
      <xdr:col>6</xdr:col>
      <xdr:colOff>38100</xdr:colOff>
      <xdr:row>57</xdr:row>
      <xdr:rowOff>150691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141818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1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145004</xdr:rowOff>
    </xdr:from>
    <xdr:to>
      <xdr:col>24</xdr:col>
      <xdr:colOff>63500</xdr:colOff>
      <xdr:row>78</xdr:row>
      <xdr:rowOff>36875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75204"/>
          <a:ext cx="838200" cy="23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166881</xdr:rowOff>
    </xdr:from>
    <xdr:to>
      <xdr:col>19</xdr:col>
      <xdr:colOff>177800</xdr:colOff>
      <xdr:row>78</xdr:row>
      <xdr:rowOff>36875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8531"/>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8987</xdr:rowOff>
    </xdr:from>
    <xdr:to>
      <xdr:col>15</xdr:col>
      <xdr:colOff>50800</xdr:colOff>
      <xdr:row>77</xdr:row>
      <xdr:rowOff>166881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10637"/>
          <a:ext cx="889000" cy="1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8987</xdr:rowOff>
    </xdr:from>
    <xdr:to>
      <xdr:col>10</xdr:col>
      <xdr:colOff>114300</xdr:colOff>
      <xdr:row>77</xdr:row>
      <xdr:rowOff>135973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10637"/>
          <a:ext cx="889000" cy="1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94204</xdr:rowOff>
    </xdr:from>
    <xdr:to>
      <xdr:col>24</xdr:col>
      <xdr:colOff>114300</xdr:colOff>
      <xdr:row>77</xdr:row>
      <xdr:rowOff>24354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117081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157525</xdr:rowOff>
    </xdr:from>
    <xdr:to>
      <xdr:col>20</xdr:col>
      <xdr:colOff>38100</xdr:colOff>
      <xdr:row>78</xdr:row>
      <xdr:rowOff>87675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104202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3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116081</xdr:rowOff>
    </xdr:from>
    <xdr:to>
      <xdr:col>15</xdr:col>
      <xdr:colOff>101600</xdr:colOff>
      <xdr:row>78</xdr:row>
      <xdr:rowOff>46231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62758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129637</xdr:rowOff>
    </xdr:from>
    <xdr:to>
      <xdr:col>10</xdr:col>
      <xdr:colOff>165100</xdr:colOff>
      <xdr:row>77</xdr:row>
      <xdr:rowOff>59787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76313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85173</xdr:rowOff>
    </xdr:from>
    <xdr:to>
      <xdr:col>6</xdr:col>
      <xdr:colOff>38100</xdr:colOff>
      <xdr:row>78</xdr:row>
      <xdr:rowOff>15323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31850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6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12027</xdr:rowOff>
    </xdr:from>
    <xdr:to>
      <xdr:col>24</xdr:col>
      <xdr:colOff>63500</xdr:colOff>
      <xdr:row>95</xdr:row>
      <xdr:rowOff>80474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99777"/>
          <a:ext cx="8382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80474</xdr:rowOff>
    </xdr:from>
    <xdr:to>
      <xdr:col>19</xdr:col>
      <xdr:colOff>177800</xdr:colOff>
      <xdr:row>95</xdr:row>
      <xdr:rowOff>162561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68224"/>
          <a:ext cx="889000" cy="8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162561</xdr:rowOff>
    </xdr:from>
    <xdr:to>
      <xdr:col>15</xdr:col>
      <xdr:colOff>50800</xdr:colOff>
      <xdr:row>96</xdr:row>
      <xdr:rowOff>134156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50311"/>
          <a:ext cx="889000" cy="1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60089</xdr:rowOff>
    </xdr:from>
    <xdr:to>
      <xdr:col>10</xdr:col>
      <xdr:colOff>114300</xdr:colOff>
      <xdr:row>96</xdr:row>
      <xdr:rowOff>134156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519289"/>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132677</xdr:rowOff>
    </xdr:from>
    <xdr:to>
      <xdr:col>24</xdr:col>
      <xdr:colOff>114300</xdr:colOff>
      <xdr:row>95</xdr:row>
      <xdr:rowOff>62827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111104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29674</xdr:rowOff>
    </xdr:from>
    <xdr:to>
      <xdr:col>20</xdr:col>
      <xdr:colOff>38100</xdr:colOff>
      <xdr:row>95</xdr:row>
      <xdr:rowOff>131274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122401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111761</xdr:rowOff>
    </xdr:from>
    <xdr:to>
      <xdr:col>15</xdr:col>
      <xdr:colOff>101600</xdr:colOff>
      <xdr:row>96</xdr:row>
      <xdr:rowOff>41911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33038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83356</xdr:rowOff>
    </xdr:from>
    <xdr:to>
      <xdr:col>10</xdr:col>
      <xdr:colOff>165100</xdr:colOff>
      <xdr:row>97</xdr:row>
      <xdr:rowOff>13506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9289</xdr:rowOff>
    </xdr:from>
    <xdr:to>
      <xdr:col>6</xdr:col>
      <xdr:colOff>38100</xdr:colOff>
      <xdr:row>96</xdr:row>
      <xdr:rowOff>110889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102016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144230</xdr:rowOff>
    </xdr:from>
    <xdr:to>
      <xdr:col>55</xdr:col>
      <xdr:colOff>0</xdr:colOff>
      <xdr:row>38</xdr:row>
      <xdr:rowOff>77292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44980"/>
          <a:ext cx="838200" cy="4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77292</xdr:rowOff>
    </xdr:from>
    <xdr:to>
      <xdr:col>50</xdr:col>
      <xdr:colOff>114300</xdr:colOff>
      <xdr:row>38</xdr:row>
      <xdr:rowOff>84779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92392"/>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67942</xdr:rowOff>
    </xdr:from>
    <xdr:to>
      <xdr:col>45</xdr:col>
      <xdr:colOff>177800</xdr:colOff>
      <xdr:row>38</xdr:row>
      <xdr:rowOff>84779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83042"/>
          <a:ext cx="889000" cy="1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67942</xdr:rowOff>
    </xdr:from>
    <xdr:to>
      <xdr:col>41</xdr:col>
      <xdr:colOff>50800</xdr:colOff>
      <xdr:row>38</xdr:row>
      <xdr:rowOff>90525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3042"/>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115987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116901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93430</xdr:rowOff>
    </xdr:from>
    <xdr:to>
      <xdr:col>55</xdr:col>
      <xdr:colOff>50800</xdr:colOff>
      <xdr:row>36</xdr:row>
      <xdr:rowOff>23580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9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8357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26492</xdr:rowOff>
    </xdr:from>
    <xdr:to>
      <xdr:col>50</xdr:col>
      <xdr:colOff>165100</xdr:colOff>
      <xdr:row>38</xdr:row>
      <xdr:rowOff>128092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119219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33979</xdr:rowOff>
    </xdr:from>
    <xdr:to>
      <xdr:col>46</xdr:col>
      <xdr:colOff>38100</xdr:colOff>
      <xdr:row>38</xdr:row>
      <xdr:rowOff>135579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126706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17142</xdr:rowOff>
    </xdr:from>
    <xdr:to>
      <xdr:col>41</xdr:col>
      <xdr:colOff>101600</xdr:colOff>
      <xdr:row>38</xdr:row>
      <xdr:rowOff>118742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109869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39725</xdr:rowOff>
    </xdr:from>
    <xdr:to>
      <xdr:col>36</xdr:col>
      <xdr:colOff>165100</xdr:colOff>
      <xdr:row>38</xdr:row>
      <xdr:rowOff>141325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132452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113054</xdr:rowOff>
    </xdr:from>
    <xdr:to>
      <xdr:col>55</xdr:col>
      <xdr:colOff>0</xdr:colOff>
      <xdr:row>56</xdr:row>
      <xdr:rowOff>154783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14254"/>
          <a:ext cx="838200" cy="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145968</xdr:rowOff>
    </xdr:from>
    <xdr:to>
      <xdr:col>50</xdr:col>
      <xdr:colOff>114300</xdr:colOff>
      <xdr:row>56</xdr:row>
      <xdr:rowOff>154783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4716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145968</xdr:rowOff>
    </xdr:from>
    <xdr:to>
      <xdr:col>45</xdr:col>
      <xdr:colOff>177800</xdr:colOff>
      <xdr:row>57</xdr:row>
      <xdr:rowOff>28042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47168"/>
          <a:ext cx="8890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28042</xdr:rowOff>
    </xdr:from>
    <xdr:to>
      <xdr:col>41</xdr:col>
      <xdr:colOff>50800</xdr:colOff>
      <xdr:row>57</xdr:row>
      <xdr:rowOff>80648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00692"/>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62254</xdr:rowOff>
    </xdr:from>
    <xdr:to>
      <xdr:col>55</xdr:col>
      <xdr:colOff>50800</xdr:colOff>
      <xdr:row>56</xdr:row>
      <xdr:rowOff>163854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85131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103983</xdr:rowOff>
    </xdr:from>
    <xdr:to>
      <xdr:col>50</xdr:col>
      <xdr:colOff>165100</xdr:colOff>
      <xdr:row>57</xdr:row>
      <xdr:rowOff>34133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50660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95168</xdr:rowOff>
    </xdr:from>
    <xdr:to>
      <xdr:col>46</xdr:col>
      <xdr:colOff>38100</xdr:colOff>
      <xdr:row>57</xdr:row>
      <xdr:rowOff>25318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41845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148692</xdr:rowOff>
    </xdr:from>
    <xdr:to>
      <xdr:col>41</xdr:col>
      <xdr:colOff>101600</xdr:colOff>
      <xdr:row>57</xdr:row>
      <xdr:rowOff>78842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95369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29848</xdr:rowOff>
    </xdr:from>
    <xdr:to>
      <xdr:col>36</xdr:col>
      <xdr:colOff>165100</xdr:colOff>
      <xdr:row>57</xdr:row>
      <xdr:rowOff>131448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122575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160439</xdr:rowOff>
    </xdr:from>
    <xdr:to>
      <xdr:col>55</xdr:col>
      <xdr:colOff>0</xdr:colOff>
      <xdr:row>77</xdr:row>
      <xdr:rowOff>149313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847739"/>
          <a:ext cx="838200" cy="50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149313</xdr:rowOff>
    </xdr:from>
    <xdr:to>
      <xdr:col>50</xdr:col>
      <xdr:colOff>114300</xdr:colOff>
      <xdr:row>77</xdr:row>
      <xdr:rowOff>169114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50963"/>
          <a:ext cx="889000" cy="1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169114</xdr:rowOff>
    </xdr:from>
    <xdr:to>
      <xdr:col>45</xdr:col>
      <xdr:colOff>177800</xdr:colOff>
      <xdr:row>78</xdr:row>
      <xdr:rowOff>68884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70764"/>
          <a:ext cx="889000" cy="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68884</xdr:rowOff>
    </xdr:from>
    <xdr:to>
      <xdr:col>41</xdr:col>
      <xdr:colOff>50800</xdr:colOff>
      <xdr:row>78</xdr:row>
      <xdr:rowOff>111049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41984"/>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109639</xdr:rowOff>
    </xdr:from>
    <xdr:to>
      <xdr:col>55</xdr:col>
      <xdr:colOff>50800</xdr:colOff>
      <xdr:row>75</xdr:row>
      <xdr:rowOff>39789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132516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98513</xdr:rowOff>
    </xdr:from>
    <xdr:to>
      <xdr:col>50</xdr:col>
      <xdr:colOff>165100</xdr:colOff>
      <xdr:row>78</xdr:row>
      <xdr:rowOff>28663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45190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118314</xdr:rowOff>
    </xdr:from>
    <xdr:to>
      <xdr:col>46</xdr:col>
      <xdr:colOff>38100</xdr:colOff>
      <xdr:row>78</xdr:row>
      <xdr:rowOff>48464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64991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18084</xdr:rowOff>
    </xdr:from>
    <xdr:to>
      <xdr:col>41</xdr:col>
      <xdr:colOff>101600</xdr:colOff>
      <xdr:row>78</xdr:row>
      <xdr:rowOff>119684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110811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60249</xdr:rowOff>
    </xdr:from>
    <xdr:to>
      <xdr:col>36</xdr:col>
      <xdr:colOff>165100</xdr:colOff>
      <xdr:row>78</xdr:row>
      <xdr:rowOff>161849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152976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121892</xdr:rowOff>
    </xdr:from>
    <xdr:to>
      <xdr:col>55</xdr:col>
      <xdr:colOff>0</xdr:colOff>
      <xdr:row>98</xdr:row>
      <xdr:rowOff>100693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52542"/>
          <a:ext cx="838200" cy="15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121892</xdr:rowOff>
    </xdr:from>
    <xdr:to>
      <xdr:col>50</xdr:col>
      <xdr:colOff>114300</xdr:colOff>
      <xdr:row>98</xdr:row>
      <xdr:rowOff>15380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52542"/>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83494</xdr:rowOff>
    </xdr:from>
    <xdr:to>
      <xdr:col>45</xdr:col>
      <xdr:colOff>177800</xdr:colOff>
      <xdr:row>98</xdr:row>
      <xdr:rowOff>15380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14144"/>
          <a:ext cx="889000" cy="10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83494</xdr:rowOff>
    </xdr:from>
    <xdr:to>
      <xdr:col>41</xdr:col>
      <xdr:colOff>50800</xdr:colOff>
      <xdr:row>97</xdr:row>
      <xdr:rowOff>120794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14144"/>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49893</xdr:rowOff>
    </xdr:from>
    <xdr:to>
      <xdr:col>55</xdr:col>
      <xdr:colOff>50800</xdr:colOff>
      <xdr:row>98</xdr:row>
      <xdr:rowOff>151493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136270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71092</xdr:rowOff>
    </xdr:from>
    <xdr:to>
      <xdr:col>50</xdr:col>
      <xdr:colOff>165100</xdr:colOff>
      <xdr:row>98</xdr:row>
      <xdr:rowOff>1242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136030</xdr:rowOff>
    </xdr:from>
    <xdr:to>
      <xdr:col>46</xdr:col>
      <xdr:colOff>38100</xdr:colOff>
      <xdr:row>98</xdr:row>
      <xdr:rowOff>66180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57307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5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32694</xdr:rowOff>
    </xdr:from>
    <xdr:to>
      <xdr:col>41</xdr:col>
      <xdr:colOff>101600</xdr:colOff>
      <xdr:row>97</xdr:row>
      <xdr:rowOff>134294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150821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69994</xdr:rowOff>
    </xdr:from>
    <xdr:to>
      <xdr:col>36</xdr:col>
      <xdr:colOff>165100</xdr:colOff>
      <xdr:row>98</xdr:row>
      <xdr:rowOff>144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16671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42755</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9305"/>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34887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1437"/>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34887</xdr:rowOff>
    </xdr:from>
    <xdr:to>
      <xdr:col>71</xdr:col>
      <xdr:colOff>177800</xdr:colOff>
      <xdr:row>39</xdr:row>
      <xdr:rowOff>41135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143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163405</xdr:rowOff>
    </xdr:from>
    <xdr:to>
      <xdr:col>85</xdr:col>
      <xdr:colOff>177800</xdr:colOff>
      <xdr:row>39</xdr:row>
      <xdr:rowOff>93555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78332</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3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155537</xdr:rowOff>
    </xdr:from>
    <xdr:to>
      <xdr:col>72</xdr:col>
      <xdr:colOff>38100</xdr:colOff>
      <xdr:row>39</xdr:row>
      <xdr:rowOff>85687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76814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161785</xdr:rowOff>
    </xdr:from>
    <xdr:to>
      <xdr:col>67</xdr:col>
      <xdr:colOff>101600</xdr:colOff>
      <xdr:row>39</xdr:row>
      <xdr:rowOff>91935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83062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166119</xdr:rowOff>
    </xdr:from>
    <xdr:to>
      <xdr:col>85</xdr:col>
      <xdr:colOff>127000</xdr:colOff>
      <xdr:row>77</xdr:row>
      <xdr:rowOff>8308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6319"/>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8308</xdr:rowOff>
    </xdr:from>
    <xdr:to>
      <xdr:col>81</xdr:col>
      <xdr:colOff>50800</xdr:colOff>
      <xdr:row>77</xdr:row>
      <xdr:rowOff>13818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9958"/>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13818</xdr:rowOff>
    </xdr:from>
    <xdr:to>
      <xdr:col>76</xdr:col>
      <xdr:colOff>114300</xdr:colOff>
      <xdr:row>77</xdr:row>
      <xdr:rowOff>29911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546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29911</xdr:rowOff>
    </xdr:from>
    <xdr:to>
      <xdr:col>71</xdr:col>
      <xdr:colOff>177800</xdr:colOff>
      <xdr:row>77</xdr:row>
      <xdr:rowOff>30657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31561"/>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115319</xdr:rowOff>
    </xdr:from>
    <xdr:to>
      <xdr:col>85</xdr:col>
      <xdr:colOff>177800</xdr:colOff>
      <xdr:row>77</xdr:row>
      <xdr:rowOff>45469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93746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128958</xdr:rowOff>
    </xdr:from>
    <xdr:to>
      <xdr:col>81</xdr:col>
      <xdr:colOff>101600</xdr:colOff>
      <xdr:row>77</xdr:row>
      <xdr:rowOff>59108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75635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134468</xdr:rowOff>
    </xdr:from>
    <xdr:to>
      <xdr:col>76</xdr:col>
      <xdr:colOff>165100</xdr:colOff>
      <xdr:row>77</xdr:row>
      <xdr:rowOff>64618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150561</xdr:rowOff>
    </xdr:from>
    <xdr:to>
      <xdr:col>72</xdr:col>
      <xdr:colOff>38100</xdr:colOff>
      <xdr:row>77</xdr:row>
      <xdr:rowOff>80711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97238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151307</xdr:rowOff>
    </xdr:from>
    <xdr:to>
      <xdr:col>67</xdr:col>
      <xdr:colOff>101600</xdr:colOff>
      <xdr:row>77</xdr:row>
      <xdr:rowOff>81457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97985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120955</xdr:rowOff>
    </xdr:from>
    <xdr:to>
      <xdr:col>85</xdr:col>
      <xdr:colOff>127000</xdr:colOff>
      <xdr:row>99</xdr:row>
      <xdr:rowOff>44323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23055"/>
          <a:ext cx="838200" cy="9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44310</xdr:rowOff>
    </xdr:from>
    <xdr:to>
      <xdr:col>81</xdr:col>
      <xdr:colOff>50800</xdr:colOff>
      <xdr:row>99</xdr:row>
      <xdr:rowOff>44323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1786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44310</xdr:rowOff>
    </xdr:from>
    <xdr:to>
      <xdr:col>76</xdr:col>
      <xdr:colOff>114300</xdr:colOff>
      <xdr:row>99</xdr:row>
      <xdr:rowOff>44335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7860"/>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93751</xdr:rowOff>
    </xdr:from>
    <xdr:to>
      <xdr:col>71</xdr:col>
      <xdr:colOff>177800</xdr:colOff>
      <xdr:row>99</xdr:row>
      <xdr:rowOff>44335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95851"/>
          <a:ext cx="889000" cy="1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70155</xdr:rowOff>
    </xdr:from>
    <xdr:to>
      <xdr:col>85</xdr:col>
      <xdr:colOff>177800</xdr:colOff>
      <xdr:row>99</xdr:row>
      <xdr:rowOff>305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156532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164973</xdr:rowOff>
    </xdr:from>
    <xdr:to>
      <xdr:col>81</xdr:col>
      <xdr:colOff>101600</xdr:colOff>
      <xdr:row>99</xdr:row>
      <xdr:rowOff>95123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86250</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324333" y="17059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164960</xdr:rowOff>
    </xdr:from>
    <xdr:to>
      <xdr:col>76</xdr:col>
      <xdr:colOff>165100</xdr:colOff>
      <xdr:row>99</xdr:row>
      <xdr:rowOff>95110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86237</xdr:rowOff>
    </xdr:from>
    <xdr:ext cx="313932"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35333" y="17059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164985</xdr:rowOff>
    </xdr:from>
    <xdr:to>
      <xdr:col>72</xdr:col>
      <xdr:colOff>38100</xdr:colOff>
      <xdr:row>99</xdr:row>
      <xdr:rowOff>95135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86262</xdr:rowOff>
    </xdr:from>
    <xdr:ext cx="249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78650" y="17059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42951</xdr:rowOff>
    </xdr:from>
    <xdr:to>
      <xdr:col>67</xdr:col>
      <xdr:colOff>101600</xdr:colOff>
      <xdr:row>98</xdr:row>
      <xdr:rowOff>144551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135678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3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14237</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57887"/>
          <a:ext cx="838200" cy="3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05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43993</xdr:rowOff>
    </xdr:from>
    <xdr:to>
      <xdr:col>102</xdr:col>
      <xdr:colOff>114300</xdr:colOff>
      <xdr:row>39</xdr:row>
      <xdr:rowOff>43993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0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134887</xdr:rowOff>
    </xdr:from>
    <xdr:to>
      <xdr:col>116</xdr:col>
      <xdr:colOff>114300</xdr:colOff>
      <xdr:row>37</xdr:row>
      <xdr:rowOff>65037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157764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5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164643</xdr:rowOff>
    </xdr:from>
    <xdr:to>
      <xdr:col>102</xdr:col>
      <xdr:colOff>165100</xdr:colOff>
      <xdr:row>39</xdr:row>
      <xdr:rowOff>94793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85920</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88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164643</xdr:rowOff>
    </xdr:from>
    <xdr:to>
      <xdr:col>98</xdr:col>
      <xdr:colOff>38100</xdr:colOff>
      <xdr:row>39</xdr:row>
      <xdr:rowOff>94793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85920</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35184</xdr:rowOff>
    </xdr:from>
    <xdr:to>
      <xdr:col>116</xdr:col>
      <xdr:colOff>63500</xdr:colOff>
      <xdr:row>56</xdr:row>
      <xdr:rowOff>37561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636384"/>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86756</xdr:rowOff>
    </xdr:from>
    <xdr:to>
      <xdr:col>111</xdr:col>
      <xdr:colOff>177800</xdr:colOff>
      <xdr:row>56</xdr:row>
      <xdr:rowOff>35184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16506"/>
          <a:ext cx="889000" cy="1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84150</xdr:rowOff>
    </xdr:from>
    <xdr:to>
      <xdr:col>107</xdr:col>
      <xdr:colOff>50800</xdr:colOff>
      <xdr:row>55</xdr:row>
      <xdr:rowOff>86756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51390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45837</xdr:rowOff>
    </xdr:from>
    <xdr:to>
      <xdr:col>102</xdr:col>
      <xdr:colOff>114300</xdr:colOff>
      <xdr:row>55</xdr:row>
      <xdr:rowOff>84150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475587"/>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158211</xdr:rowOff>
    </xdr:from>
    <xdr:to>
      <xdr:col>116</xdr:col>
      <xdr:colOff>114300</xdr:colOff>
      <xdr:row>56</xdr:row>
      <xdr:rowOff>88361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5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9638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3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155834</xdr:rowOff>
    </xdr:from>
    <xdr:to>
      <xdr:col>112</xdr:col>
      <xdr:colOff>38100</xdr:colOff>
      <xdr:row>56</xdr:row>
      <xdr:rowOff>85984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102511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6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35956</xdr:rowOff>
    </xdr:from>
    <xdr:to>
      <xdr:col>107</xdr:col>
      <xdr:colOff>101600</xdr:colOff>
      <xdr:row>55</xdr:row>
      <xdr:rowOff>137556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154083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33350</xdr:rowOff>
    </xdr:from>
    <xdr:to>
      <xdr:col>102</xdr:col>
      <xdr:colOff>165100</xdr:colOff>
      <xdr:row>55</xdr:row>
      <xdr:rowOff>134950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151477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2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166487</xdr:rowOff>
    </xdr:from>
    <xdr:to>
      <xdr:col>98</xdr:col>
      <xdr:colOff>38100</xdr:colOff>
      <xdr:row>55</xdr:row>
      <xdr:rowOff>96637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4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113164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2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144138</xdr:rowOff>
    </xdr:from>
    <xdr:to>
      <xdr:col>116</xdr:col>
      <xdr:colOff>63500</xdr:colOff>
      <xdr:row>76</xdr:row>
      <xdr:rowOff>129984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31438"/>
          <a:ext cx="838200" cy="3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144138</xdr:rowOff>
    </xdr:from>
    <xdr:to>
      <xdr:col>111</xdr:col>
      <xdr:colOff>177800</xdr:colOff>
      <xdr:row>74</xdr:row>
      <xdr:rowOff>168122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31438"/>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168122</xdr:rowOff>
    </xdr:from>
    <xdr:to>
      <xdr:col>107</xdr:col>
      <xdr:colOff>50800</xdr:colOff>
      <xdr:row>75</xdr:row>
      <xdr:rowOff>40773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5422"/>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40773</xdr:rowOff>
    </xdr:from>
    <xdr:to>
      <xdr:col>102</xdr:col>
      <xdr:colOff>114300</xdr:colOff>
      <xdr:row>75</xdr:row>
      <xdr:rowOff>80264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99523"/>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79184</xdr:rowOff>
    </xdr:from>
    <xdr:to>
      <xdr:col>116</xdr:col>
      <xdr:colOff>114300</xdr:colOff>
      <xdr:row>77</xdr:row>
      <xdr:rowOff>9334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57611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93338</xdr:rowOff>
    </xdr:from>
    <xdr:to>
      <xdr:col>112</xdr:col>
      <xdr:colOff>38100</xdr:colOff>
      <xdr:row>75</xdr:row>
      <xdr:rowOff>23488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40015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117322</xdr:rowOff>
    </xdr:from>
    <xdr:to>
      <xdr:col>107</xdr:col>
      <xdr:colOff>101600</xdr:colOff>
      <xdr:row>75</xdr:row>
      <xdr:rowOff>47472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63999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161423</xdr:rowOff>
    </xdr:from>
    <xdr:to>
      <xdr:col>102</xdr:col>
      <xdr:colOff>165100</xdr:colOff>
      <xdr:row>75</xdr:row>
      <xdr:rowOff>91573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4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108100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29464</xdr:rowOff>
    </xdr:from>
    <xdr:to>
      <xdr:col>98</xdr:col>
      <xdr:colOff>38100</xdr:colOff>
      <xdr:row>75</xdr:row>
      <xdr:rowOff>131064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147591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587,398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151,596</a:t>
          </a:r>
          <a:r>
            <a:rPr kumimoji="1" lang="ja-JP" altLang="en-US" sz="1300">
              <a:latin typeface="ＭＳ Ｐゴシック" panose="020B0600070205080204" pitchFamily="50" charset="-128"/>
              <a:ea typeface="ＭＳ Ｐゴシック" panose="020B0600070205080204" pitchFamily="50" charset="-128"/>
            </a:rPr>
            <a:t>円の増となっている。前年度と比較し、変動が特に顕著なものは補助費等、人件費、維持補修費の増と、繰出金の減である。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153,811</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117,431</a:t>
          </a:r>
          <a:r>
            <a:rPr kumimoji="1" lang="ja-JP" altLang="en-US" sz="1300">
              <a:latin typeface="ＭＳ Ｐゴシック" panose="020B0600070205080204" pitchFamily="50" charset="-128"/>
              <a:ea typeface="ＭＳ Ｐゴシック" panose="020B0600070205080204" pitchFamily="50" charset="-128"/>
            </a:rPr>
            <a:t>円の増となっている。特別定額給付金給付事業の増が主な要因である。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82,823</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11,178</a:t>
          </a:r>
          <a:r>
            <a:rPr kumimoji="1" lang="ja-JP" altLang="en-US" sz="1300">
              <a:latin typeface="ＭＳ Ｐゴシック" panose="020B0600070205080204" pitchFamily="50" charset="-128"/>
              <a:ea typeface="ＭＳ Ｐゴシック" panose="020B0600070205080204" pitchFamily="50" charset="-128"/>
            </a:rPr>
            <a:t>円の増となっている。会計年度任用職員制度により賃金が報酬となり人件費となったことが主な要因である。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14,768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10,270</a:t>
          </a:r>
          <a:r>
            <a:rPr kumimoji="1" lang="ja-JP" altLang="en-US" sz="1300">
              <a:latin typeface="ＭＳ Ｐゴシック" panose="020B0600070205080204" pitchFamily="50" charset="-128"/>
              <a:ea typeface="ＭＳ Ｐゴシック" panose="020B0600070205080204" pitchFamily="50" charset="-128"/>
            </a:rPr>
            <a:t>円の増となっている。除雪事業に係る経費の増が主な要因である。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42,510</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17,257</a:t>
          </a:r>
          <a:r>
            <a:rPr kumimoji="1" lang="ja-JP" altLang="en-US" sz="1300">
              <a:latin typeface="ＭＳ Ｐゴシック" panose="020B0600070205080204" pitchFamily="50" charset="-128"/>
              <a:ea typeface="ＭＳ Ｐゴシック" panose="020B0600070205080204" pitchFamily="50" charset="-128"/>
            </a:rPr>
            <a:t>円の減となっている。下水道事業が法適用になり繰出金から出資金、補助費等となったことが主な要因である。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新潟県五泉市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48,906
48,425
351.91
29,624,879
28,727,276
842,565
14,026,284
28,713,714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76672</xdr:rowOff>
    </xdr:from>
    <xdr:to>
      <xdr:col>24</xdr:col>
      <xdr:colOff>63500</xdr:colOff>
      <xdr:row>38</xdr:row>
      <xdr:rowOff>84183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9177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84183</xdr:rowOff>
    </xdr:from>
    <xdr:to>
      <xdr:col>19</xdr:col>
      <xdr:colOff>177800</xdr:colOff>
      <xdr:row>38</xdr:row>
      <xdr:rowOff>106063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9928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106063</xdr:rowOff>
    </xdr:from>
    <xdr:to>
      <xdr:col>15</xdr:col>
      <xdr:colOff>50800</xdr:colOff>
      <xdr:row>38</xdr:row>
      <xdr:rowOff>142312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21163"/>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125331</xdr:rowOff>
    </xdr:from>
    <xdr:to>
      <xdr:col>10</xdr:col>
      <xdr:colOff>114300</xdr:colOff>
      <xdr:row>38</xdr:row>
      <xdr:rowOff>142312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4043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20555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25872</xdr:rowOff>
    </xdr:from>
    <xdr:to>
      <xdr:col>24</xdr:col>
      <xdr:colOff>114300</xdr:colOff>
      <xdr:row>38</xdr:row>
      <xdr:rowOff>127472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112249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33383</xdr:rowOff>
    </xdr:from>
    <xdr:to>
      <xdr:col>20</xdr:col>
      <xdr:colOff>38100</xdr:colOff>
      <xdr:row>38</xdr:row>
      <xdr:rowOff>134983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151510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55263</xdr:rowOff>
    </xdr:from>
    <xdr:to>
      <xdr:col>15</xdr:col>
      <xdr:colOff>101600</xdr:colOff>
      <xdr:row>38</xdr:row>
      <xdr:rowOff>156863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91512</xdr:rowOff>
    </xdr:from>
    <xdr:to>
      <xdr:col>10</xdr:col>
      <xdr:colOff>165100</xdr:colOff>
      <xdr:row>39</xdr:row>
      <xdr:rowOff>21662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38190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74531</xdr:rowOff>
    </xdr:from>
    <xdr:to>
      <xdr:col>6</xdr:col>
      <xdr:colOff>38100</xdr:colOff>
      <xdr:row>39</xdr:row>
      <xdr:rowOff>4681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167258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8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159631</xdr:rowOff>
    </xdr:from>
    <xdr:to>
      <xdr:col>24</xdr:col>
      <xdr:colOff>63500</xdr:colOff>
      <xdr:row>58</xdr:row>
      <xdr:rowOff>80183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89381"/>
          <a:ext cx="838200" cy="43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80183</xdr:rowOff>
    </xdr:from>
    <xdr:to>
      <xdr:col>19</xdr:col>
      <xdr:colOff>177800</xdr:colOff>
      <xdr:row>58</xdr:row>
      <xdr:rowOff>118502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4283"/>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82116</xdr:rowOff>
    </xdr:from>
    <xdr:to>
      <xdr:col>15</xdr:col>
      <xdr:colOff>50800</xdr:colOff>
      <xdr:row>58</xdr:row>
      <xdr:rowOff>118502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26216"/>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48018</xdr:rowOff>
    </xdr:from>
    <xdr:to>
      <xdr:col>10</xdr:col>
      <xdr:colOff>114300</xdr:colOff>
      <xdr:row>58</xdr:row>
      <xdr:rowOff>82116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92118"/>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108831</xdr:rowOff>
    </xdr:from>
    <xdr:to>
      <xdr:col>24</xdr:col>
      <xdr:colOff>114300</xdr:colOff>
      <xdr:row>56</xdr:row>
      <xdr:rowOff>38981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5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131708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9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29383</xdr:rowOff>
    </xdr:from>
    <xdr:to>
      <xdr:col>20</xdr:col>
      <xdr:colOff>38100</xdr:colOff>
      <xdr:row>58</xdr:row>
      <xdr:rowOff>130983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122110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67702</xdr:rowOff>
    </xdr:from>
    <xdr:to>
      <xdr:col>15</xdr:col>
      <xdr:colOff>101600</xdr:colOff>
      <xdr:row>58</xdr:row>
      <xdr:rowOff>169302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160429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31316</xdr:rowOff>
    </xdr:from>
    <xdr:to>
      <xdr:col>10</xdr:col>
      <xdr:colOff>165100</xdr:colOff>
      <xdr:row>58</xdr:row>
      <xdr:rowOff>132916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149443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7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168668</xdr:rowOff>
    </xdr:from>
    <xdr:to>
      <xdr:col>6</xdr:col>
      <xdr:colOff>38100</xdr:colOff>
      <xdr:row>58</xdr:row>
      <xdr:rowOff>98818</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115345</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66890</xdr:rowOff>
    </xdr:from>
    <xdr:to>
      <xdr:col>24</xdr:col>
      <xdr:colOff>63500</xdr:colOff>
      <xdr:row>77</xdr:row>
      <xdr:rowOff>58809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097090"/>
          <a:ext cx="838200" cy="16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58809</xdr:rowOff>
    </xdr:from>
    <xdr:to>
      <xdr:col>19</xdr:col>
      <xdr:colOff>177800</xdr:colOff>
      <xdr:row>77</xdr:row>
      <xdr:rowOff>80623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60459"/>
          <a:ext cx="8890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27425</xdr:rowOff>
    </xdr:from>
    <xdr:to>
      <xdr:col>15</xdr:col>
      <xdr:colOff>50800</xdr:colOff>
      <xdr:row>77</xdr:row>
      <xdr:rowOff>80623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229075"/>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27425</xdr:rowOff>
    </xdr:from>
    <xdr:to>
      <xdr:col>10</xdr:col>
      <xdr:colOff>114300</xdr:colOff>
      <xdr:row>77</xdr:row>
      <xdr:rowOff>39215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29075"/>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16090</xdr:rowOff>
    </xdr:from>
    <xdr:to>
      <xdr:col>24</xdr:col>
      <xdr:colOff>114300</xdr:colOff>
      <xdr:row>76</xdr:row>
      <xdr:rowOff>117690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165967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2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8009</xdr:rowOff>
    </xdr:from>
    <xdr:to>
      <xdr:col>20</xdr:col>
      <xdr:colOff>38100</xdr:colOff>
      <xdr:row>77</xdr:row>
      <xdr:rowOff>109609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100736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29823</xdr:rowOff>
    </xdr:from>
    <xdr:to>
      <xdr:col>15</xdr:col>
      <xdr:colOff>101600</xdr:colOff>
      <xdr:row>77</xdr:row>
      <xdr:rowOff>131423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147950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00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148075</xdr:rowOff>
    </xdr:from>
    <xdr:to>
      <xdr:col>10</xdr:col>
      <xdr:colOff>165100</xdr:colOff>
      <xdr:row>77</xdr:row>
      <xdr:rowOff>78225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94752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95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159865</xdr:rowOff>
    </xdr:from>
    <xdr:to>
      <xdr:col>6</xdr:col>
      <xdr:colOff>38100</xdr:colOff>
      <xdr:row>77</xdr:row>
      <xdr:rowOff>90015</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81142</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28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124955</xdr:rowOff>
    </xdr:from>
    <xdr:to>
      <xdr:col>24</xdr:col>
      <xdr:colOff>63500</xdr:colOff>
      <xdr:row>98</xdr:row>
      <xdr:rowOff>127609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927055"/>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48654</xdr:rowOff>
    </xdr:from>
    <xdr:to>
      <xdr:col>19</xdr:col>
      <xdr:colOff>177800</xdr:colOff>
      <xdr:row>98</xdr:row>
      <xdr:rowOff>124955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50754"/>
          <a:ext cx="889000" cy="7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48654</xdr:rowOff>
    </xdr:from>
    <xdr:to>
      <xdr:col>15</xdr:col>
      <xdr:colOff>50800</xdr:colOff>
      <xdr:row>99</xdr:row>
      <xdr:rowOff>36348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50754"/>
          <a:ext cx="889000" cy="1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36348</xdr:rowOff>
    </xdr:from>
    <xdr:to>
      <xdr:col>10</xdr:col>
      <xdr:colOff>114300</xdr:colOff>
      <xdr:row>99</xdr:row>
      <xdr:rowOff>51969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0989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76809</xdr:rowOff>
    </xdr:from>
    <xdr:to>
      <xdr:col>24</xdr:col>
      <xdr:colOff>114300</xdr:colOff>
      <xdr:row>99</xdr:row>
      <xdr:rowOff>6959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55236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74155</xdr:rowOff>
    </xdr:from>
    <xdr:to>
      <xdr:col>20</xdr:col>
      <xdr:colOff>38100</xdr:colOff>
      <xdr:row>99</xdr:row>
      <xdr:rowOff>4305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166882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169304</xdr:rowOff>
    </xdr:from>
    <xdr:to>
      <xdr:col>15</xdr:col>
      <xdr:colOff>101600</xdr:colOff>
      <xdr:row>98</xdr:row>
      <xdr:rowOff>99454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115981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5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156998</xdr:rowOff>
    </xdr:from>
    <xdr:to>
      <xdr:col>10</xdr:col>
      <xdr:colOff>165100</xdr:colOff>
      <xdr:row>99</xdr:row>
      <xdr:rowOff>87148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78275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1169</xdr:rowOff>
    </xdr:from>
    <xdr:to>
      <xdr:col>6</xdr:col>
      <xdr:colOff>38100</xdr:colOff>
      <xdr:row>99</xdr:row>
      <xdr:rowOff>102769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93896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6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85751</xdr:rowOff>
    </xdr:from>
    <xdr:to>
      <xdr:col>55</xdr:col>
      <xdr:colOff>0</xdr:colOff>
      <xdr:row>38</xdr:row>
      <xdr:rowOff>96724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0085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114783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118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106096</xdr:rowOff>
    </xdr:from>
    <xdr:to>
      <xdr:col>45</xdr:col>
      <xdr:colOff>177800</xdr:colOff>
      <xdr:row>38</xdr:row>
      <xdr:rowOff>114783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211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48489</xdr:rowOff>
    </xdr:from>
    <xdr:to>
      <xdr:col>41</xdr:col>
      <xdr:colOff>50800</xdr:colOff>
      <xdr:row>38</xdr:row>
      <xdr:rowOff>106096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63589"/>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34951</xdr:rowOff>
    </xdr:from>
    <xdr:to>
      <xdr:col>55</xdr:col>
      <xdr:colOff>50800</xdr:colOff>
      <xdr:row>38</xdr:row>
      <xdr:rowOff>136551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121328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6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45924</xdr:rowOff>
    </xdr:from>
    <xdr:to>
      <xdr:col>50</xdr:col>
      <xdr:colOff>165100</xdr:colOff>
      <xdr:row>38</xdr:row>
      <xdr:rowOff>147524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138651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63983</xdr:rowOff>
    </xdr:from>
    <xdr:to>
      <xdr:col>46</xdr:col>
      <xdr:colOff>38100</xdr:colOff>
      <xdr:row>38</xdr:row>
      <xdr:rowOff>165583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156710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7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55296</xdr:rowOff>
    </xdr:from>
    <xdr:to>
      <xdr:col>41</xdr:col>
      <xdr:colOff>101600</xdr:colOff>
      <xdr:row>38</xdr:row>
      <xdr:rowOff>156896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148023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169139</xdr:rowOff>
    </xdr:from>
    <xdr:to>
      <xdr:col>36</xdr:col>
      <xdr:colOff>165100</xdr:colOff>
      <xdr:row>38</xdr:row>
      <xdr:rowOff>99289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90416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67425</xdr:rowOff>
    </xdr:from>
    <xdr:to>
      <xdr:col>55</xdr:col>
      <xdr:colOff>0</xdr:colOff>
      <xdr:row>57</xdr:row>
      <xdr:rowOff>78987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40075"/>
          <a:ext cx="8382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67425</xdr:rowOff>
    </xdr:from>
    <xdr:to>
      <xdr:col>50</xdr:col>
      <xdr:colOff>114300</xdr:colOff>
      <xdr:row>57</xdr:row>
      <xdr:rowOff>92761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4007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92761</xdr:rowOff>
    </xdr:from>
    <xdr:to>
      <xdr:col>45</xdr:col>
      <xdr:colOff>177800</xdr:colOff>
      <xdr:row>57</xdr:row>
      <xdr:rowOff>105315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65411"/>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105315</xdr:rowOff>
    </xdr:from>
    <xdr:to>
      <xdr:col>41</xdr:col>
      <xdr:colOff>50800</xdr:colOff>
      <xdr:row>57</xdr:row>
      <xdr:rowOff>125317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7796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28187</xdr:rowOff>
    </xdr:from>
    <xdr:to>
      <xdr:col>55</xdr:col>
      <xdr:colOff>50800</xdr:colOff>
      <xdr:row>57</xdr:row>
      <xdr:rowOff>129787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6614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16625</xdr:rowOff>
    </xdr:from>
    <xdr:to>
      <xdr:col>50</xdr:col>
      <xdr:colOff>165100</xdr:colOff>
      <xdr:row>57</xdr:row>
      <xdr:rowOff>118225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134752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5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41961</xdr:rowOff>
    </xdr:from>
    <xdr:to>
      <xdr:col>46</xdr:col>
      <xdr:colOff>38100</xdr:colOff>
      <xdr:row>57</xdr:row>
      <xdr:rowOff>143561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160088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54515</xdr:rowOff>
    </xdr:from>
    <xdr:to>
      <xdr:col>41</xdr:col>
      <xdr:colOff>101600</xdr:colOff>
      <xdr:row>57</xdr:row>
      <xdr:rowOff>156115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60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74517</xdr:rowOff>
    </xdr:from>
    <xdr:to>
      <xdr:col>36</xdr:col>
      <xdr:colOff>165100</xdr:colOff>
      <xdr:row>58</xdr:row>
      <xdr:rowOff>4667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21194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6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87637</xdr:rowOff>
    </xdr:from>
    <xdr:to>
      <xdr:col>55</xdr:col>
      <xdr:colOff>0</xdr:colOff>
      <xdr:row>77</xdr:row>
      <xdr:rowOff>106172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17837"/>
          <a:ext cx="838200" cy="18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56451</xdr:rowOff>
    </xdr:from>
    <xdr:to>
      <xdr:col>50</xdr:col>
      <xdr:colOff>114300</xdr:colOff>
      <xdr:row>77</xdr:row>
      <xdr:rowOff>106172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258101"/>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xdr:rowOff>
    </xdr:from>
    <xdr:to>
      <xdr:col>45</xdr:col>
      <xdr:colOff>177800</xdr:colOff>
      <xdr:row>77</xdr:row>
      <xdr:rowOff>56451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01771"/>
          <a:ext cx="889000" cy="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xdr:rowOff>
    </xdr:from>
    <xdr:to>
      <xdr:col>41</xdr:col>
      <xdr:colOff>50800</xdr:colOff>
      <xdr:row>77</xdr:row>
      <xdr:rowOff>56014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01771"/>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36837</xdr:rowOff>
    </xdr:from>
    <xdr:to>
      <xdr:col>55</xdr:col>
      <xdr:colOff>50800</xdr:colOff>
      <xdr:row>76</xdr:row>
      <xdr:rowOff>138437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59714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55372</xdr:rowOff>
    </xdr:from>
    <xdr:to>
      <xdr:col>50</xdr:col>
      <xdr:colOff>165100</xdr:colOff>
      <xdr:row>77</xdr:row>
      <xdr:rowOff>156972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5651</xdr:rowOff>
    </xdr:from>
    <xdr:to>
      <xdr:col>46</xdr:col>
      <xdr:colOff>38100</xdr:colOff>
      <xdr:row>77</xdr:row>
      <xdr:rowOff>107251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123778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120771</xdr:rowOff>
    </xdr:from>
    <xdr:to>
      <xdr:col>41</xdr:col>
      <xdr:colOff>101600</xdr:colOff>
      <xdr:row>77</xdr:row>
      <xdr:rowOff>50921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67448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5214</xdr:rowOff>
    </xdr:from>
    <xdr:to>
      <xdr:col>36</xdr:col>
      <xdr:colOff>165100</xdr:colOff>
      <xdr:row>77</xdr:row>
      <xdr:rowOff>106814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123341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8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162995</xdr:rowOff>
    </xdr:from>
    <xdr:to>
      <xdr:col>55</xdr:col>
      <xdr:colOff>0</xdr:colOff>
      <xdr:row>98</xdr:row>
      <xdr:rowOff>109339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793645"/>
          <a:ext cx="838200" cy="1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145676</xdr:rowOff>
    </xdr:from>
    <xdr:to>
      <xdr:col>50</xdr:col>
      <xdr:colOff>114300</xdr:colOff>
      <xdr:row>98</xdr:row>
      <xdr:rowOff>109339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776326"/>
          <a:ext cx="889000" cy="1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145676</xdr:rowOff>
    </xdr:from>
    <xdr:to>
      <xdr:col>45</xdr:col>
      <xdr:colOff>177800</xdr:colOff>
      <xdr:row>98</xdr:row>
      <xdr:rowOff>52343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76326"/>
          <a:ext cx="889000" cy="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52343</xdr:rowOff>
    </xdr:from>
    <xdr:to>
      <xdr:col>41</xdr:col>
      <xdr:colOff>50800</xdr:colOff>
      <xdr:row>98</xdr:row>
      <xdr:rowOff>137567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854443"/>
          <a:ext cx="889000" cy="8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112195</xdr:rowOff>
    </xdr:from>
    <xdr:to>
      <xdr:col>55</xdr:col>
      <xdr:colOff>50800</xdr:colOff>
      <xdr:row>98</xdr:row>
      <xdr:rowOff>42345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90622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58539</xdr:rowOff>
    </xdr:from>
    <xdr:to>
      <xdr:col>50</xdr:col>
      <xdr:colOff>165100</xdr:colOff>
      <xdr:row>98</xdr:row>
      <xdr:rowOff>160139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94876</xdr:rowOff>
    </xdr:from>
    <xdr:to>
      <xdr:col>46</xdr:col>
      <xdr:colOff>38100</xdr:colOff>
      <xdr:row>98</xdr:row>
      <xdr:rowOff>25026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41553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1543</xdr:rowOff>
    </xdr:from>
    <xdr:to>
      <xdr:col>41</xdr:col>
      <xdr:colOff>101600</xdr:colOff>
      <xdr:row>98</xdr:row>
      <xdr:rowOff>103143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119670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57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86767</xdr:rowOff>
    </xdr:from>
    <xdr:to>
      <xdr:col>36</xdr:col>
      <xdr:colOff>165100</xdr:colOff>
      <xdr:row>99</xdr:row>
      <xdr:rowOff>16917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8044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6464</xdr:rowOff>
    </xdr:from>
    <xdr:to>
      <xdr:col>85</xdr:col>
      <xdr:colOff>127000</xdr:colOff>
      <xdr:row>38</xdr:row>
      <xdr:rowOff>21971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521564"/>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6464</xdr:rowOff>
    </xdr:from>
    <xdr:to>
      <xdr:col>81</xdr:col>
      <xdr:colOff>50800</xdr:colOff>
      <xdr:row>38</xdr:row>
      <xdr:rowOff>31839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21564"/>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28605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140843</xdr:rowOff>
    </xdr:from>
    <xdr:to>
      <xdr:col>76</xdr:col>
      <xdr:colOff>114300</xdr:colOff>
      <xdr:row>38</xdr:row>
      <xdr:rowOff>31839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84493"/>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55351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140843</xdr:rowOff>
    </xdr:from>
    <xdr:to>
      <xdr:col>71</xdr:col>
      <xdr:colOff>177800</xdr:colOff>
      <xdr:row>38</xdr:row>
      <xdr:rowOff>47917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84493"/>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142621</xdr:rowOff>
    </xdr:from>
    <xdr:to>
      <xdr:col>85</xdr:col>
      <xdr:colOff>177800</xdr:colOff>
      <xdr:row>38</xdr:row>
      <xdr:rowOff>72771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121048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127114</xdr:rowOff>
    </xdr:from>
    <xdr:to>
      <xdr:col>81</xdr:col>
      <xdr:colOff>101600</xdr:colOff>
      <xdr:row>38</xdr:row>
      <xdr:rowOff>57265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707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48391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152489</xdr:rowOff>
    </xdr:from>
    <xdr:to>
      <xdr:col>76</xdr:col>
      <xdr:colOff>165100</xdr:colOff>
      <xdr:row>38</xdr:row>
      <xdr:rowOff>82638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9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73766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90043</xdr:rowOff>
    </xdr:from>
    <xdr:to>
      <xdr:col>72</xdr:col>
      <xdr:colOff>38100</xdr:colOff>
      <xdr:row>38</xdr:row>
      <xdr:rowOff>20193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36720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2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168567</xdr:rowOff>
    </xdr:from>
    <xdr:to>
      <xdr:col>67</xdr:col>
      <xdr:colOff>101600</xdr:colOff>
      <xdr:row>38</xdr:row>
      <xdr:rowOff>98717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89844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6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34968</xdr:rowOff>
    </xdr:from>
    <xdr:to>
      <xdr:col>85</xdr:col>
      <xdr:colOff>127000</xdr:colOff>
      <xdr:row>59</xdr:row>
      <xdr:rowOff>6132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979068"/>
          <a:ext cx="838200" cy="1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34968</xdr:rowOff>
    </xdr:from>
    <xdr:to>
      <xdr:col>81</xdr:col>
      <xdr:colOff>50800</xdr:colOff>
      <xdr:row>58</xdr:row>
      <xdr:rowOff>150988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979068"/>
          <a:ext cx="889000" cy="1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150988</xdr:rowOff>
    </xdr:from>
    <xdr:to>
      <xdr:col>76</xdr:col>
      <xdr:colOff>114300</xdr:colOff>
      <xdr:row>58</xdr:row>
      <xdr:rowOff>158478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95088"/>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147449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158478</xdr:rowOff>
    </xdr:from>
    <xdr:to>
      <xdr:col>71</xdr:col>
      <xdr:colOff>177800</xdr:colOff>
      <xdr:row>59</xdr:row>
      <xdr:rowOff>40194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02578"/>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126782</xdr:rowOff>
    </xdr:from>
    <xdr:to>
      <xdr:col>85</xdr:col>
      <xdr:colOff>177800</xdr:colOff>
      <xdr:row>59</xdr:row>
      <xdr:rowOff>56932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41709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8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155618</xdr:rowOff>
    </xdr:from>
    <xdr:to>
      <xdr:col>81</xdr:col>
      <xdr:colOff>101600</xdr:colOff>
      <xdr:row>58</xdr:row>
      <xdr:rowOff>85768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9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76895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0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100188</xdr:rowOff>
    </xdr:from>
    <xdr:to>
      <xdr:col>76</xdr:col>
      <xdr:colOff>165100</xdr:colOff>
      <xdr:row>59</xdr:row>
      <xdr:rowOff>30338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21465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107678</xdr:rowOff>
    </xdr:from>
    <xdr:to>
      <xdr:col>72</xdr:col>
      <xdr:colOff>38100</xdr:colOff>
      <xdr:row>59</xdr:row>
      <xdr:rowOff>37828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28955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160844</xdr:rowOff>
    </xdr:from>
    <xdr:to>
      <xdr:col>67</xdr:col>
      <xdr:colOff>101600</xdr:colOff>
      <xdr:row>59</xdr:row>
      <xdr:rowOff>90994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82121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42754</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7304"/>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34886</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79436"/>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34886</xdr:rowOff>
    </xdr:from>
    <xdr:to>
      <xdr:col>71</xdr:col>
      <xdr:colOff>177800</xdr:colOff>
      <xdr:row>79</xdr:row>
      <xdr:rowOff>41135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9436"/>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163404</xdr:rowOff>
    </xdr:from>
    <xdr:to>
      <xdr:col>85</xdr:col>
      <xdr:colOff>177800</xdr:colOff>
      <xdr:row>79</xdr:row>
      <xdr:rowOff>93554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78331</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1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155536</xdr:rowOff>
    </xdr:from>
    <xdr:to>
      <xdr:col>72</xdr:col>
      <xdr:colOff>38100</xdr:colOff>
      <xdr:row>79</xdr:row>
      <xdr:rowOff>85686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76813</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161785</xdr:rowOff>
    </xdr:from>
    <xdr:to>
      <xdr:col>67</xdr:col>
      <xdr:colOff>101600</xdr:colOff>
      <xdr:row>79</xdr:row>
      <xdr:rowOff>91935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83062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166119</xdr:rowOff>
    </xdr:from>
    <xdr:to>
      <xdr:col>85</xdr:col>
      <xdr:colOff>127000</xdr:colOff>
      <xdr:row>97</xdr:row>
      <xdr:rowOff>8308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25319"/>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8308</xdr:rowOff>
    </xdr:from>
    <xdr:to>
      <xdr:col>81</xdr:col>
      <xdr:colOff>50800</xdr:colOff>
      <xdr:row>97</xdr:row>
      <xdr:rowOff>13818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38958"/>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13818</xdr:rowOff>
    </xdr:from>
    <xdr:to>
      <xdr:col>76</xdr:col>
      <xdr:colOff>114300</xdr:colOff>
      <xdr:row>97</xdr:row>
      <xdr:rowOff>29911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4446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29911</xdr:rowOff>
    </xdr:from>
    <xdr:to>
      <xdr:col>71</xdr:col>
      <xdr:colOff>177800</xdr:colOff>
      <xdr:row>97</xdr:row>
      <xdr:rowOff>30657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60561"/>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115319</xdr:rowOff>
    </xdr:from>
    <xdr:to>
      <xdr:col>85</xdr:col>
      <xdr:colOff>177800</xdr:colOff>
      <xdr:row>97</xdr:row>
      <xdr:rowOff>45469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93746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128958</xdr:rowOff>
    </xdr:from>
    <xdr:to>
      <xdr:col>81</xdr:col>
      <xdr:colOff>101600</xdr:colOff>
      <xdr:row>97</xdr:row>
      <xdr:rowOff>59108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75635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134468</xdr:rowOff>
    </xdr:from>
    <xdr:to>
      <xdr:col>76</xdr:col>
      <xdr:colOff>165100</xdr:colOff>
      <xdr:row>97</xdr:row>
      <xdr:rowOff>64618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6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150561</xdr:rowOff>
    </xdr:from>
    <xdr:to>
      <xdr:col>72</xdr:col>
      <xdr:colOff>38100</xdr:colOff>
      <xdr:row>97</xdr:row>
      <xdr:rowOff>80711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97238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151307</xdr:rowOff>
    </xdr:from>
    <xdr:to>
      <xdr:col>67</xdr:col>
      <xdr:colOff>101600</xdr:colOff>
      <xdr:row>97</xdr:row>
      <xdr:rowOff>81457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97984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3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少子高齢化の急速な進展により、その対策に焦点を当て早急に対応するため、施策を重点化し取り組んでいる。このような状況もあり、人口減少に見合う歳出の縮減は難しい状況にあり、住民一人当たりのコストは総じて増加傾向にある。</a:t>
          </a:r>
        </a:p>
        <a:p>
          <a:r>
            <a:rPr kumimoji="1" lang="ja-JP" altLang="en-US" sz="1300">
              <a:latin typeface="ＭＳ Ｐゴシック" panose="020B0600070205080204" pitchFamily="50" charset="-128"/>
              <a:ea typeface="ＭＳ Ｐゴシック" panose="020B0600070205080204" pitchFamily="50" charset="-128"/>
            </a:rPr>
            <a:t>　歳出決算総額は、住民一人当たり、令和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587,398</a:t>
          </a:r>
          <a:r>
            <a:rPr kumimoji="1" lang="ja-JP" altLang="en-US" sz="1300">
              <a:latin typeface="ＭＳ Ｐゴシック" panose="020B0600070205080204" pitchFamily="50" charset="-128"/>
              <a:ea typeface="ＭＳ Ｐゴシック" panose="020B0600070205080204" pitchFamily="50" charset="-128"/>
            </a:rPr>
            <a:t>円で、前年度比に比べ</a:t>
          </a:r>
          <a:r>
            <a:rPr kumimoji="1" lang="en-US" altLang="ja-JP" sz="1300">
              <a:latin typeface="ＭＳ Ｐゴシック" panose="020B0600070205080204" pitchFamily="50" charset="-128"/>
              <a:ea typeface="ＭＳ Ｐゴシック" panose="020B0600070205080204" pitchFamily="50" charset="-128"/>
            </a:rPr>
            <a:t>151,596</a:t>
          </a:r>
          <a:r>
            <a:rPr kumimoji="1" lang="ja-JP" altLang="en-US" sz="1300">
              <a:latin typeface="ＭＳ Ｐゴシック" panose="020B0600070205080204" pitchFamily="50" charset="-128"/>
              <a:ea typeface="ＭＳ Ｐゴシック" panose="020B0600070205080204" pitchFamily="50" charset="-128"/>
            </a:rPr>
            <a:t>円の増となっている。前年度と比較し、変動が特に顕著なものは総務費、土木費の増と教育費の減である。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191,397</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133,172</a:t>
          </a:r>
          <a:r>
            <a:rPr kumimoji="1" lang="ja-JP" altLang="en-US" sz="1300">
              <a:latin typeface="ＭＳ Ｐゴシック" panose="020B0600070205080204" pitchFamily="50" charset="-128"/>
              <a:ea typeface="ＭＳ Ｐゴシック" panose="020B0600070205080204" pitchFamily="50" charset="-128"/>
            </a:rPr>
            <a:t>円の増となっている。特別定額給付金給付事業、交流拠点複合施設建設事業の増が主な要因である。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55,610</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10,821</a:t>
          </a:r>
          <a:r>
            <a:rPr kumimoji="1" lang="ja-JP" altLang="en-US" sz="1300">
              <a:latin typeface="ＭＳ Ｐゴシック" panose="020B0600070205080204" pitchFamily="50" charset="-128"/>
              <a:ea typeface="ＭＳ Ｐゴシック" panose="020B0600070205080204" pitchFamily="50" charset="-128"/>
            </a:rPr>
            <a:t>円の増となっている。除雪事業、市営住宅建設事業による増が主な要因である。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38,520</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13,101</a:t>
          </a:r>
          <a:r>
            <a:rPr kumimoji="1" lang="ja-JP" altLang="en-US" sz="1300">
              <a:latin typeface="ＭＳ Ｐゴシック" panose="020B0600070205080204" pitchFamily="50" charset="-128"/>
              <a:ea typeface="ＭＳ Ｐゴシック" panose="020B0600070205080204" pitchFamily="50" charset="-128"/>
            </a:rPr>
            <a:t>円の減となっている。冷房設備対応事業、公立認定こども園整備事業の減が主な要因である。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地方消費税交付金、法人事業税交付金の増により歳入は増、地域中核病院支援事業、退職手当の減により歳出は減となり、実質単年度収支、実質収支はともに黒字となっている。</a:t>
          </a:r>
        </a:p>
        <a:p>
          <a:r>
            <a:rPr kumimoji="1" lang="ja-JP" altLang="en-US" sz="1400">
              <a:latin typeface="ＭＳ ゴシック" pitchFamily="49" charset="-128"/>
              <a:ea typeface="ＭＳ ゴシック" pitchFamily="49" charset="-128"/>
            </a:rPr>
            <a:t>　今後も引き続き事務事業の見直し・統廃合などを行うとともに、新たな自主財源の確保など、健全な財政運営に努めていく。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新潟県五泉市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すべての会計において実質収支が黒字となったため、連結実質赤字比率は発生していない。</a:t>
          </a:r>
        </a:p>
        <a:p>
          <a:r>
            <a:rPr kumimoji="1" lang="ja-JP" altLang="en-US" sz="1400">
              <a:latin typeface="ＭＳ ゴシック" pitchFamily="49" charset="-128"/>
              <a:ea typeface="ＭＳ ゴシック" pitchFamily="49" charset="-128"/>
            </a:rPr>
            <a:t>　いずれの会計についても、自主財源の確保など、今後も赤字とならないよう財政運営に努める。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82</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84</v>
      </c>
      <c r="C3" s="443"/>
      <c r="D3" s="443"/>
      <c r="E3" s="444"/>
      <c r="F3" s="444"/>
      <c r="G3" s="444"/>
      <c r="H3" s="444"/>
      <c r="I3" s="444"/>
      <c r="J3" s="444"/>
      <c r="K3" s="444"/>
      <c r="L3" s="444" t="s">
        <v>85</v>
      </c>
      <c r="M3" s="444"/>
      <c r="N3" s="444"/>
      <c r="O3" s="444"/>
      <c r="P3" s="444"/>
      <c r="Q3" s="444"/>
      <c r="R3" s="451"/>
      <c r="S3" s="451"/>
      <c r="T3" s="451"/>
      <c r="U3" s="451"/>
      <c r="V3" s="452"/>
      <c r="W3" s="426" t="s">
        <v>86</v>
      </c>
      <c r="X3" s="427"/>
      <c r="Y3" s="427"/>
      <c r="Z3" s="427"/>
      <c r="AA3" s="427"/>
      <c r="AB3" s="443"/>
      <c r="AC3" s="451" t="s">
        <v>87</v>
      </c>
      <c r="AD3" s="427"/>
      <c r="AE3" s="427"/>
      <c r="AF3" s="427"/>
      <c r="AG3" s="427"/>
      <c r="AH3" s="427"/>
      <c r="AI3" s="427"/>
      <c r="AJ3" s="427"/>
      <c r="AK3" s="427"/>
      <c r="AL3" s="428"/>
      <c r="AM3" s="426" t="s">
        <v>88</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89</v>
      </c>
      <c r="BO3" s="427"/>
      <c r="BP3" s="427"/>
      <c r="BQ3" s="427"/>
      <c r="BR3" s="427"/>
      <c r="BS3" s="427"/>
      <c r="BT3" s="427"/>
      <c r="BU3" s="428"/>
      <c r="BV3" s="426" t="s">
        <v>90</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91</v>
      </c>
      <c r="CU3" s="427"/>
      <c r="CV3" s="427"/>
      <c r="CW3" s="427"/>
      <c r="CX3" s="427"/>
      <c r="CY3" s="427"/>
      <c r="CZ3" s="427"/>
      <c r="DA3" s="428"/>
      <c r="DB3" s="426" t="s">
        <v>92</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93</v>
      </c>
      <c r="AZ4" s="430"/>
      <c r="BA4" s="430"/>
      <c r="BB4" s="430"/>
      <c r="BC4" s="430"/>
      <c r="BD4" s="430"/>
      <c r="BE4" s="430"/>
      <c r="BF4" s="430"/>
      <c r="BG4" s="430"/>
      <c r="BH4" s="430"/>
      <c r="BI4" s="430"/>
      <c r="BJ4" s="430"/>
      <c r="BK4" s="430"/>
      <c r="BL4" s="430"/>
      <c r="BM4" s="431"/>
      <c r="BN4" s="432">
        <v>29624879</v>
      </c>
      <c r="BO4" s="433"/>
      <c r="BP4" s="433"/>
      <c r="BQ4" s="433"/>
      <c r="BR4" s="433"/>
      <c r="BS4" s="433"/>
      <c r="BT4" s="433"/>
      <c r="BU4" s="434"/>
      <c r="BV4" s="432">
        <v>22436750</v>
      </c>
      <c r="BW4" s="433"/>
      <c r="BX4" s="433"/>
      <c r="BY4" s="433"/>
      <c r="BZ4" s="433"/>
      <c r="CA4" s="433"/>
      <c r="CB4" s="433"/>
      <c r="CC4" s="434"/>
      <c r="CD4" s="435" t="s">
        <v>94</v>
      </c>
      <c r="CE4" s="436"/>
      <c r="CF4" s="436"/>
      <c r="CG4" s="436"/>
      <c r="CH4" s="436"/>
      <c r="CI4" s="436"/>
      <c r="CJ4" s="436"/>
      <c r="CK4" s="436"/>
      <c r="CL4" s="436"/>
      <c r="CM4" s="436"/>
      <c r="CN4" s="436"/>
      <c r="CO4" s="436"/>
      <c r="CP4" s="436"/>
      <c r="CQ4" s="436"/>
      <c r="CR4" s="436"/>
      <c r="CS4" s="437"/>
      <c r="CT4" s="438">
        <v>6</v>
      </c>
      <c r="CU4" s="439"/>
      <c r="CV4" s="439"/>
      <c r="CW4" s="439"/>
      <c r="CX4" s="439"/>
      <c r="CY4" s="439"/>
      <c r="CZ4" s="439"/>
      <c r="DA4" s="440"/>
      <c r="DB4" s="438">
        <v>5.4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95</v>
      </c>
      <c r="AN5" s="499"/>
      <c r="AO5" s="499"/>
      <c r="AP5" s="499"/>
      <c r="AQ5" s="499"/>
      <c r="AR5" s="499"/>
      <c r="AS5" s="499"/>
      <c r="AT5" s="500"/>
      <c r="AU5" s="501" t="s">
        <v>96</v>
      </c>
      <c r="AV5" s="502"/>
      <c r="AW5" s="502"/>
      <c r="AX5" s="502"/>
      <c r="AY5" s="503" t="s">
        <v>97</v>
      </c>
      <c r="AZ5" s="504"/>
      <c r="BA5" s="504"/>
      <c r="BB5" s="504"/>
      <c r="BC5" s="504"/>
      <c r="BD5" s="504"/>
      <c r="BE5" s="504"/>
      <c r="BF5" s="504"/>
      <c r="BG5" s="504"/>
      <c r="BH5" s="504"/>
      <c r="BI5" s="504"/>
      <c r="BJ5" s="504"/>
      <c r="BK5" s="504"/>
      <c r="BL5" s="504"/>
      <c r="BM5" s="505"/>
      <c r="BN5" s="469">
        <v>28727276</v>
      </c>
      <c r="BO5" s="470"/>
      <c r="BP5" s="470"/>
      <c r="BQ5" s="470"/>
      <c r="BR5" s="470"/>
      <c r="BS5" s="470"/>
      <c r="BT5" s="470"/>
      <c r="BU5" s="471"/>
      <c r="BV5" s="469">
        <v>21679401</v>
      </c>
      <c r="BW5" s="470"/>
      <c r="BX5" s="470"/>
      <c r="BY5" s="470"/>
      <c r="BZ5" s="470"/>
      <c r="CA5" s="470"/>
      <c r="CB5" s="470"/>
      <c r="CC5" s="471"/>
      <c r="CD5" s="472" t="s">
        <v>98</v>
      </c>
      <c r="CE5" s="473"/>
      <c r="CF5" s="473"/>
      <c r="CG5" s="473"/>
      <c r="CH5" s="473"/>
      <c r="CI5" s="473"/>
      <c r="CJ5" s="473"/>
      <c r="CK5" s="473"/>
      <c r="CL5" s="473"/>
      <c r="CM5" s="473"/>
      <c r="CN5" s="473"/>
      <c r="CO5" s="473"/>
      <c r="CP5" s="473"/>
      <c r="CQ5" s="473"/>
      <c r="CR5" s="473"/>
      <c r="CS5" s="474"/>
      <c r="CT5" s="466">
        <v>86</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15">
      <c r="A6" s="187"/>
      <c r="B6" s="475" t="s">
        <v>99</v>
      </c>
      <c r="C6" s="476"/>
      <c r="D6" s="476"/>
      <c r="E6" s="477"/>
      <c r="F6" s="477"/>
      <c r="G6" s="477"/>
      <c r="H6" s="477"/>
      <c r="I6" s="477"/>
      <c r="J6" s="477"/>
      <c r="K6" s="477"/>
      <c r="L6" s="477" t="s">
        <v>100</v>
      </c>
      <c r="M6" s="477"/>
      <c r="N6" s="477"/>
      <c r="O6" s="477"/>
      <c r="P6" s="477"/>
      <c r="Q6" s="477"/>
      <c r="R6" s="481"/>
      <c r="S6" s="481"/>
      <c r="T6" s="481"/>
      <c r="U6" s="481"/>
      <c r="V6" s="482"/>
      <c r="W6" s="485" t="s">
        <v>101</v>
      </c>
      <c r="X6" s="486"/>
      <c r="Y6" s="486"/>
      <c r="Z6" s="486"/>
      <c r="AA6" s="486"/>
      <c r="AB6" s="476"/>
      <c r="AC6" s="489" t="s">
        <v>102</v>
      </c>
      <c r="AD6" s="490"/>
      <c r="AE6" s="490"/>
      <c r="AF6" s="490"/>
      <c r="AG6" s="490"/>
      <c r="AH6" s="490"/>
      <c r="AI6" s="490"/>
      <c r="AJ6" s="490"/>
      <c r="AK6" s="490"/>
      <c r="AL6" s="491"/>
      <c r="AM6" s="498" t="s">
        <v>103</v>
      </c>
      <c r="AN6" s="499"/>
      <c r="AO6" s="499"/>
      <c r="AP6" s="499"/>
      <c r="AQ6" s="499"/>
      <c r="AR6" s="499"/>
      <c r="AS6" s="499"/>
      <c r="AT6" s="500"/>
      <c r="AU6" s="501" t="s">
        <v>96</v>
      </c>
      <c r="AV6" s="502"/>
      <c r="AW6" s="502"/>
      <c r="AX6" s="502"/>
      <c r="AY6" s="503" t="s">
        <v>104</v>
      </c>
      <c r="AZ6" s="504"/>
      <c r="BA6" s="504"/>
      <c r="BB6" s="504"/>
      <c r="BC6" s="504"/>
      <c r="BD6" s="504"/>
      <c r="BE6" s="504"/>
      <c r="BF6" s="504"/>
      <c r="BG6" s="504"/>
      <c r="BH6" s="504"/>
      <c r="BI6" s="504"/>
      <c r="BJ6" s="504"/>
      <c r="BK6" s="504"/>
      <c r="BL6" s="504"/>
      <c r="BM6" s="505"/>
      <c r="BN6" s="469">
        <v>897603</v>
      </c>
      <c r="BO6" s="470"/>
      <c r="BP6" s="470"/>
      <c r="BQ6" s="470"/>
      <c r="BR6" s="470"/>
      <c r="BS6" s="470"/>
      <c r="BT6" s="470"/>
      <c r="BU6" s="471"/>
      <c r="BV6" s="469">
        <v>757349</v>
      </c>
      <c r="BW6" s="470"/>
      <c r="BX6" s="470"/>
      <c r="BY6" s="470"/>
      <c r="BZ6" s="470"/>
      <c r="CA6" s="470"/>
      <c r="CB6" s="470"/>
      <c r="CC6" s="471"/>
      <c r="CD6" s="472" t="s">
        <v>105</v>
      </c>
      <c r="CE6" s="473"/>
      <c r="CF6" s="473"/>
      <c r="CG6" s="473"/>
      <c r="CH6" s="473"/>
      <c r="CI6" s="473"/>
      <c r="CJ6" s="473"/>
      <c r="CK6" s="473"/>
      <c r="CL6" s="473"/>
      <c r="CM6" s="473"/>
      <c r="CN6" s="473"/>
      <c r="CO6" s="473"/>
      <c r="CP6" s="473"/>
      <c r="CQ6" s="473"/>
      <c r="CR6" s="473"/>
      <c r="CS6" s="474"/>
      <c r="CT6" s="506">
        <v>89.4</v>
      </c>
      <c r="CU6" s="507"/>
      <c r="CV6" s="507"/>
      <c r="CW6" s="507"/>
      <c r="CX6" s="507"/>
      <c r="CY6" s="507"/>
      <c r="CZ6" s="507"/>
      <c r="DA6" s="508"/>
      <c r="DB6" s="506">
        <v>92.3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106</v>
      </c>
      <c r="AN7" s="499"/>
      <c r="AO7" s="499"/>
      <c r="AP7" s="499"/>
      <c r="AQ7" s="499"/>
      <c r="AR7" s="499"/>
      <c r="AS7" s="499"/>
      <c r="AT7" s="500"/>
      <c r="AU7" s="501" t="s">
        <v>107</v>
      </c>
      <c r="AV7" s="502"/>
      <c r="AW7" s="502"/>
      <c r="AX7" s="502"/>
      <c r="AY7" s="503" t="s">
        <v>108</v>
      </c>
      <c r="AZ7" s="504"/>
      <c r="BA7" s="504"/>
      <c r="BB7" s="504"/>
      <c r="BC7" s="504"/>
      <c r="BD7" s="504"/>
      <c r="BE7" s="504"/>
      <c r="BF7" s="504"/>
      <c r="BG7" s="504"/>
      <c r="BH7" s="504"/>
      <c r="BI7" s="504"/>
      <c r="BJ7" s="504"/>
      <c r="BK7" s="504"/>
      <c r="BL7" s="504"/>
      <c r="BM7" s="505"/>
      <c r="BN7" s="469">
        <v>55038</v>
      </c>
      <c r="BO7" s="470"/>
      <c r="BP7" s="470"/>
      <c r="BQ7" s="470"/>
      <c r="BR7" s="470"/>
      <c r="BS7" s="470"/>
      <c r="BT7" s="470"/>
      <c r="BU7" s="471"/>
      <c r="BV7" s="469">
        <v>30686</v>
      </c>
      <c r="BW7" s="470"/>
      <c r="BX7" s="470"/>
      <c r="BY7" s="470"/>
      <c r="BZ7" s="470"/>
      <c r="CA7" s="470"/>
      <c r="CB7" s="470"/>
      <c r="CC7" s="471"/>
      <c r="CD7" s="472" t="s">
        <v>109</v>
      </c>
      <c r="CE7" s="473"/>
      <c r="CF7" s="473"/>
      <c r="CG7" s="473"/>
      <c r="CH7" s="473"/>
      <c r="CI7" s="473"/>
      <c r="CJ7" s="473"/>
      <c r="CK7" s="473"/>
      <c r="CL7" s="473"/>
      <c r="CM7" s="473"/>
      <c r="CN7" s="473"/>
      <c r="CO7" s="473"/>
      <c r="CP7" s="473"/>
      <c r="CQ7" s="473"/>
      <c r="CR7" s="473"/>
      <c r="CS7" s="474"/>
      <c r="CT7" s="469">
        <v>14026284</v>
      </c>
      <c r="CU7" s="470"/>
      <c r="CV7" s="470"/>
      <c r="CW7" s="470"/>
      <c r="CX7" s="470"/>
      <c r="CY7" s="470"/>
      <c r="CZ7" s="470"/>
      <c r="DA7" s="471"/>
      <c r="DB7" s="469">
        <v>13535778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110</v>
      </c>
      <c r="AN8" s="499"/>
      <c r="AO8" s="499"/>
      <c r="AP8" s="499"/>
      <c r="AQ8" s="499"/>
      <c r="AR8" s="499"/>
      <c r="AS8" s="499"/>
      <c r="AT8" s="500"/>
      <c r="AU8" s="501" t="s">
        <v>111</v>
      </c>
      <c r="AV8" s="502"/>
      <c r="AW8" s="502"/>
      <c r="AX8" s="502"/>
      <c r="AY8" s="503" t="s">
        <v>112</v>
      </c>
      <c r="AZ8" s="504"/>
      <c r="BA8" s="504"/>
      <c r="BB8" s="504"/>
      <c r="BC8" s="504"/>
      <c r="BD8" s="504"/>
      <c r="BE8" s="504"/>
      <c r="BF8" s="504"/>
      <c r="BG8" s="504"/>
      <c r="BH8" s="504"/>
      <c r="BI8" s="504"/>
      <c r="BJ8" s="504"/>
      <c r="BK8" s="504"/>
      <c r="BL8" s="504"/>
      <c r="BM8" s="505"/>
      <c r="BN8" s="469">
        <v>842565</v>
      </c>
      <c r="BO8" s="470"/>
      <c r="BP8" s="470"/>
      <c r="BQ8" s="470"/>
      <c r="BR8" s="470"/>
      <c r="BS8" s="470"/>
      <c r="BT8" s="470"/>
      <c r="BU8" s="471"/>
      <c r="BV8" s="469">
        <v>726663</v>
      </c>
      <c r="BW8" s="470"/>
      <c r="BX8" s="470"/>
      <c r="BY8" s="470"/>
      <c r="BZ8" s="470"/>
      <c r="CA8" s="470"/>
      <c r="CB8" s="470"/>
      <c r="CC8" s="471"/>
      <c r="CD8" s="472" t="s">
        <v>113</v>
      </c>
      <c r="CE8" s="473"/>
      <c r="CF8" s="473"/>
      <c r="CG8" s="473"/>
      <c r="CH8" s="473"/>
      <c r="CI8" s="473"/>
      <c r="CJ8" s="473"/>
      <c r="CK8" s="473"/>
      <c r="CL8" s="473"/>
      <c r="CM8" s="473"/>
      <c r="CN8" s="473"/>
      <c r="CO8" s="473"/>
      <c r="CP8" s="473"/>
      <c r="CQ8" s="473"/>
      <c r="CR8" s="473"/>
      <c r="CS8" s="474"/>
      <c r="CT8" s="509">
        <v>0.43</v>
      </c>
      <c r="CU8" s="510"/>
      <c r="CV8" s="510"/>
      <c r="CW8" s="510"/>
      <c r="CX8" s="510"/>
      <c r="CY8" s="510"/>
      <c r="CZ8" s="510"/>
      <c r="DA8" s="511"/>
      <c r="DB8" s="509">
        <v>0.43</v>
      </c>
      <c r="DC8" s="510"/>
      <c r="DD8" s="510"/>
      <c r="DE8" s="510"/>
      <c r="DF8" s="510"/>
      <c r="DG8" s="510"/>
      <c r="DH8" s="510"/>
      <c r="DI8" s="511"/>
      <c r="DJ8" s="186"/>
      <c r="DK8" s="186"/>
      <c r="DL8" s="186"/>
      <c r="DM8" s="186"/>
      <c r="DN8" s="186"/>
      <c r="DO8" s="186"/>
    </row>
    <row r="9" spans="1:119" ht="18.75" customHeight="1" thickBot="1" x14ac:dyDescent="0.2">
      <c r="A9" s="187"/>
      <c r="B9" s="463" t="s">
        <v>114</v>
      </c>
      <c r="C9" s="464"/>
      <c r="D9" s="464"/>
      <c r="E9" s="464"/>
      <c r="F9" s="464"/>
      <c r="G9" s="464"/>
      <c r="H9" s="464"/>
      <c r="I9" s="464"/>
      <c r="J9" s="464"/>
      <c r="K9" s="512"/>
      <c r="L9" s="513" t="s">
        <v>115</v>
      </c>
      <c r="M9" s="514"/>
      <c r="N9" s="514"/>
      <c r="O9" s="514"/>
      <c r="P9" s="514"/>
      <c r="Q9" s="515"/>
      <c r="R9" s="516">
        <v>47625</v>
      </c>
      <c r="S9" s="517"/>
      <c r="T9" s="517"/>
      <c r="U9" s="517"/>
      <c r="V9" s="518"/>
      <c r="W9" s="426" t="s">
        <v>116</v>
      </c>
      <c r="X9" s="427"/>
      <c r="Y9" s="427"/>
      <c r="Z9" s="427"/>
      <c r="AA9" s="427"/>
      <c r="AB9" s="427"/>
      <c r="AC9" s="427"/>
      <c r="AD9" s="427"/>
      <c r="AE9" s="427"/>
      <c r="AF9" s="427"/>
      <c r="AG9" s="427"/>
      <c r="AH9" s="427"/>
      <c r="AI9" s="427"/>
      <c r="AJ9" s="427"/>
      <c r="AK9" s="427"/>
      <c r="AL9" s="428"/>
      <c r="AM9" s="498" t="s">
        <v>117</v>
      </c>
      <c r="AN9" s="499"/>
      <c r="AO9" s="499"/>
      <c r="AP9" s="499"/>
      <c r="AQ9" s="499"/>
      <c r="AR9" s="499"/>
      <c r="AS9" s="499"/>
      <c r="AT9" s="500"/>
      <c r="AU9" s="501" t="s">
        <v>111</v>
      </c>
      <c r="AV9" s="502"/>
      <c r="AW9" s="502"/>
      <c r="AX9" s="502"/>
      <c r="AY9" s="503" t="s">
        <v>118</v>
      </c>
      <c r="AZ9" s="504"/>
      <c r="BA9" s="504"/>
      <c r="BB9" s="504"/>
      <c r="BC9" s="504"/>
      <c r="BD9" s="504"/>
      <c r="BE9" s="504"/>
      <c r="BF9" s="504"/>
      <c r="BG9" s="504"/>
      <c r="BH9" s="504"/>
      <c r="BI9" s="504"/>
      <c r="BJ9" s="504"/>
      <c r="BK9" s="504"/>
      <c r="BL9" s="504"/>
      <c r="BM9" s="505"/>
      <c r="BN9" s="469">
        <v>115902</v>
      </c>
      <c r="BO9" s="470"/>
      <c r="BP9" s="470"/>
      <c r="BQ9" s="470"/>
      <c r="BR9" s="470"/>
      <c r="BS9" s="470"/>
      <c r="BT9" s="470"/>
      <c r="BU9" s="471"/>
      <c r="BV9" s="469">
        <v>197678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15.9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51404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107</v>
      </c>
      <c r="AV10" s="502"/>
      <c r="AW10" s="502"/>
      <c r="AX10" s="502"/>
      <c r="AY10" s="503" t="s">
        <v>122</v>
      </c>
      <c r="AZ10" s="504"/>
      <c r="BA10" s="504"/>
      <c r="BB10" s="504"/>
      <c r="BC10" s="504"/>
      <c r="BD10" s="504"/>
      <c r="BE10" s="504"/>
      <c r="BF10" s="504"/>
      <c r="BG10" s="504"/>
      <c r="BH10" s="504"/>
      <c r="BI10" s="504"/>
      <c r="BJ10" s="504"/>
      <c r="BK10" s="504"/>
      <c r="BL10" s="504"/>
      <c r="BM10" s="505"/>
      <c r="BN10" s="469">
        <v>364072</v>
      </c>
      <c r="BO10" s="470"/>
      <c r="BP10" s="470"/>
      <c r="BQ10" s="470"/>
      <c r="BR10" s="470"/>
      <c r="BS10" s="470"/>
      <c r="BT10" s="470"/>
      <c r="BU10" s="471"/>
      <c r="BV10" s="469">
        <v>266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300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48906</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48425</v>
      </c>
      <c r="S13" s="554"/>
      <c r="T13" s="554"/>
      <c r="U13" s="554"/>
      <c r="V13" s="555"/>
      <c r="W13" s="485" t="s">
        <v>142</v>
      </c>
      <c r="X13" s="486"/>
      <c r="Y13" s="486"/>
      <c r="Z13" s="486"/>
      <c r="AA13" s="486"/>
      <c r="AB13" s="476"/>
      <c r="AC13" s="520">
        <v>2176</v>
      </c>
      <c r="AD13" s="521"/>
      <c r="AE13" s="521"/>
      <c r="AF13" s="521"/>
      <c r="AG13" s="563"/>
      <c r="AH13" s="520">
        <v>2201</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480274</v>
      </c>
      <c r="BO13" s="470"/>
      <c r="BP13" s="470"/>
      <c r="BQ13" s="470"/>
      <c r="BR13" s="470"/>
      <c r="BS13" s="470"/>
      <c r="BT13" s="470"/>
      <c r="BU13" s="471"/>
      <c r="BV13" s="469">
        <v>197944</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9.4</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49746</v>
      </c>
      <c r="S14" s="554"/>
      <c r="T14" s="554"/>
      <c r="U14" s="554"/>
      <c r="V14" s="555"/>
      <c r="W14" s="459"/>
      <c r="X14" s="460"/>
      <c r="Y14" s="460"/>
      <c r="Z14" s="460"/>
      <c r="AA14" s="460"/>
      <c r="AB14" s="449"/>
      <c r="AC14" s="556">
        <v>8.4</v>
      </c>
      <c r="AD14" s="557"/>
      <c r="AE14" s="557"/>
      <c r="AF14" s="557"/>
      <c r="AG14" s="558"/>
      <c r="AH14" s="556">
        <v>8.4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79.2</v>
      </c>
      <c r="CU14" s="568"/>
      <c r="CV14" s="568"/>
      <c r="CW14" s="568"/>
      <c r="CX14" s="568"/>
      <c r="CY14" s="568"/>
      <c r="CZ14" s="568"/>
      <c r="DA14" s="569"/>
      <c r="DB14" s="567">
        <v>98.5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49254</v>
      </c>
      <c r="S15" s="554"/>
      <c r="T15" s="554"/>
      <c r="U15" s="554"/>
      <c r="V15" s="555"/>
      <c r="W15" s="485" t="s">
        <v>150</v>
      </c>
      <c r="X15" s="486"/>
      <c r="Y15" s="486"/>
      <c r="Z15" s="486"/>
      <c r="AA15" s="486"/>
      <c r="AB15" s="476"/>
      <c r="AC15" s="520">
        <v>9537</v>
      </c>
      <c r="AD15" s="521"/>
      <c r="AE15" s="521"/>
      <c r="AF15" s="521"/>
      <c r="AG15" s="563"/>
      <c r="AH15" s="520">
        <v>10007</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5276313</v>
      </c>
      <c r="BO15" s="433"/>
      <c r="BP15" s="433"/>
      <c r="BQ15" s="433"/>
      <c r="BR15" s="433"/>
      <c r="BS15" s="433"/>
      <c r="BT15" s="433"/>
      <c r="BU15" s="434"/>
      <c r="BV15" s="432">
        <v>4964224</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36.9</v>
      </c>
      <c r="AD16" s="557"/>
      <c r="AE16" s="557"/>
      <c r="AF16" s="557"/>
      <c r="AG16" s="558"/>
      <c r="AH16" s="556">
        <v>38.1</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12136302</v>
      </c>
      <c r="BO16" s="470"/>
      <c r="BP16" s="470"/>
      <c r="BQ16" s="470"/>
      <c r="BR16" s="470"/>
      <c r="BS16" s="470"/>
      <c r="BT16" s="470"/>
      <c r="BU16" s="471"/>
      <c r="BV16" s="469">
        <v>11607377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14098</v>
      </c>
      <c r="AD17" s="521"/>
      <c r="AE17" s="521"/>
      <c r="AF17" s="521"/>
      <c r="AG17" s="563"/>
      <c r="AH17" s="520">
        <v>14043</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6581662</v>
      </c>
      <c r="BO17" s="470"/>
      <c r="BP17" s="470"/>
      <c r="BQ17" s="470"/>
      <c r="BR17" s="470"/>
      <c r="BS17" s="470"/>
      <c r="BT17" s="470"/>
      <c r="BU17" s="471"/>
      <c r="BV17" s="469">
        <v>6244539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351.91</v>
      </c>
      <c r="M18" s="585"/>
      <c r="N18" s="585"/>
      <c r="O18" s="585"/>
      <c r="P18" s="585"/>
      <c r="Q18" s="585"/>
      <c r="R18" s="586"/>
      <c r="S18" s="586"/>
      <c r="T18" s="586"/>
      <c r="U18" s="586"/>
      <c r="V18" s="587"/>
      <c r="W18" s="487"/>
      <c r="X18" s="488"/>
      <c r="Y18" s="488"/>
      <c r="Z18" s="488"/>
      <c r="AA18" s="488"/>
      <c r="AB18" s="479"/>
      <c r="AC18" s="588">
        <v>54.6</v>
      </c>
      <c r="AD18" s="589"/>
      <c r="AE18" s="589"/>
      <c r="AF18" s="589"/>
      <c r="AG18" s="590"/>
      <c r="AH18" s="588">
        <v>53.5</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12180636</v>
      </c>
      <c r="BO18" s="470"/>
      <c r="BP18" s="470"/>
      <c r="BQ18" s="470"/>
      <c r="BR18" s="470"/>
      <c r="BS18" s="470"/>
      <c r="BT18" s="470"/>
      <c r="BU18" s="471"/>
      <c r="BV18" s="469">
        <v>12227269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135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16961994</v>
      </c>
      <c r="BO19" s="470"/>
      <c r="BP19" s="470"/>
      <c r="BQ19" s="470"/>
      <c r="BR19" s="470"/>
      <c r="BS19" s="470"/>
      <c r="BT19" s="470"/>
      <c r="BU19" s="471"/>
      <c r="BV19" s="469">
        <v>15406473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17021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28713714</v>
      </c>
      <c r="BO23" s="470"/>
      <c r="BP23" s="470"/>
      <c r="BQ23" s="470"/>
      <c r="BR23" s="470"/>
      <c r="BS23" s="470"/>
      <c r="BT23" s="470"/>
      <c r="BU23" s="471"/>
      <c r="BV23" s="469">
        <v>28628912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8590</v>
      </c>
      <c r="R24" s="521"/>
      <c r="S24" s="521"/>
      <c r="T24" s="521"/>
      <c r="U24" s="521"/>
      <c r="V24" s="563"/>
      <c r="W24" s="622"/>
      <c r="X24" s="610"/>
      <c r="Y24" s="611"/>
      <c r="Z24" s="519" t="s">
        <v>174</v>
      </c>
      <c r="AA24" s="499"/>
      <c r="AB24" s="499"/>
      <c r="AC24" s="499"/>
      <c r="AD24" s="499"/>
      <c r="AE24" s="499"/>
      <c r="AF24" s="499"/>
      <c r="AG24" s="500"/>
      <c r="AH24" s="520">
        <v>474</v>
      </c>
      <c r="AI24" s="521"/>
      <c r="AJ24" s="521"/>
      <c r="AK24" s="521"/>
      <c r="AL24" s="563"/>
      <c r="AM24" s="520">
        <v>1383606</v>
      </c>
      <c r="AN24" s="521"/>
      <c r="AO24" s="521"/>
      <c r="AP24" s="521"/>
      <c r="AQ24" s="521"/>
      <c r="AR24" s="563"/>
      <c r="AS24" s="520">
        <v>2919</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13113888</v>
      </c>
      <c r="BO24" s="470"/>
      <c r="BP24" s="470"/>
      <c r="BQ24" s="470"/>
      <c r="BR24" s="470"/>
      <c r="BS24" s="470"/>
      <c r="BT24" s="470"/>
      <c r="BU24" s="471"/>
      <c r="BV24" s="469">
        <v>13471632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6550</v>
      </c>
      <c r="R25" s="521"/>
      <c r="S25" s="521"/>
      <c r="T25" s="521"/>
      <c r="U25" s="521"/>
      <c r="V25" s="563"/>
      <c r="W25" s="622"/>
      <c r="X25" s="610"/>
      <c r="Y25" s="611"/>
      <c r="Z25" s="519" t="s">
        <v>177</v>
      </c>
      <c r="AA25" s="499"/>
      <c r="AB25" s="499"/>
      <c r="AC25" s="499"/>
      <c r="AD25" s="499"/>
      <c r="AE25" s="499"/>
      <c r="AF25" s="499"/>
      <c r="AG25" s="500"/>
      <c r="AH25" s="520">
        <v>80</v>
      </c>
      <c r="AI25" s="521"/>
      <c r="AJ25" s="521"/>
      <c r="AK25" s="521"/>
      <c r="AL25" s="563"/>
      <c r="AM25" s="520">
        <v>230560</v>
      </c>
      <c r="AN25" s="521"/>
      <c r="AO25" s="521"/>
      <c r="AP25" s="521"/>
      <c r="AQ25" s="521"/>
      <c r="AR25" s="563"/>
      <c r="AS25" s="520">
        <v>2882</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1042886</v>
      </c>
      <c r="BO25" s="433"/>
      <c r="BP25" s="433"/>
      <c r="BQ25" s="433"/>
      <c r="BR25" s="433"/>
      <c r="BS25" s="433"/>
      <c r="BT25" s="433"/>
      <c r="BU25" s="434"/>
      <c r="BV25" s="432">
        <v>709731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5880</v>
      </c>
      <c r="R26" s="521"/>
      <c r="S26" s="521"/>
      <c r="T26" s="521"/>
      <c r="U26" s="521"/>
      <c r="V26" s="563"/>
      <c r="W26" s="622"/>
      <c r="X26" s="610"/>
      <c r="Y26" s="611"/>
      <c r="Z26" s="519" t="s">
        <v>180</v>
      </c>
      <c r="AA26" s="632"/>
      <c r="AB26" s="632"/>
      <c r="AC26" s="632"/>
      <c r="AD26" s="632"/>
      <c r="AE26" s="632"/>
      <c r="AF26" s="632"/>
      <c r="AG26" s="633"/>
      <c r="AH26" s="520">
        <v>28</v>
      </c>
      <c r="AI26" s="521"/>
      <c r="AJ26" s="521"/>
      <c r="AK26" s="521"/>
      <c r="AL26" s="563"/>
      <c r="AM26" s="520">
        <v>88060</v>
      </c>
      <c r="AN26" s="521"/>
      <c r="AO26" s="521"/>
      <c r="AP26" s="521"/>
      <c r="AQ26" s="521"/>
      <c r="AR26" s="563"/>
      <c r="AS26" s="520">
        <v>3145</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4050</v>
      </c>
      <c r="R27" s="521"/>
      <c r="S27" s="521"/>
      <c r="T27" s="521"/>
      <c r="U27" s="521"/>
      <c r="V27" s="563"/>
      <c r="W27" s="622"/>
      <c r="X27" s="610"/>
      <c r="Y27" s="611"/>
      <c r="Z27" s="519" t="s">
        <v>183</v>
      </c>
      <c r="AA27" s="499"/>
      <c r="AB27" s="499"/>
      <c r="AC27" s="499"/>
      <c r="AD27" s="499"/>
      <c r="AE27" s="499"/>
      <c r="AF27" s="499"/>
      <c r="AG27" s="500"/>
      <c r="AH27" s="520">
        <v>7</v>
      </c>
      <c r="AI27" s="521"/>
      <c r="AJ27" s="521"/>
      <c r="AK27" s="521"/>
      <c r="AL27" s="563"/>
      <c r="AM27" s="520">
        <v>20882</v>
      </c>
      <c r="AN27" s="521"/>
      <c r="AO27" s="521"/>
      <c r="AP27" s="521"/>
      <c r="AQ27" s="521"/>
      <c r="AR27" s="563"/>
      <c r="AS27" s="520">
        <v>2983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605000</v>
      </c>
      <c r="BO27" s="646"/>
      <c r="BP27" s="646"/>
      <c r="BQ27" s="646"/>
      <c r="BR27" s="646"/>
      <c r="BS27" s="646"/>
      <c r="BT27" s="646"/>
      <c r="BU27" s="647"/>
      <c r="BV27" s="645">
        <v>605000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3310</v>
      </c>
      <c r="R28" s="521"/>
      <c r="S28" s="521"/>
      <c r="T28" s="521"/>
      <c r="U28" s="521"/>
      <c r="V28" s="563"/>
      <c r="W28" s="622"/>
      <c r="X28" s="610"/>
      <c r="Y28" s="611"/>
      <c r="Z28" s="519" t="s">
        <v>186</v>
      </c>
      <c r="AA28" s="499"/>
      <c r="AB28" s="499"/>
      <c r="AC28" s="499"/>
      <c r="AD28" s="499"/>
      <c r="AE28" s="499"/>
      <c r="AF28" s="499"/>
      <c r="AG28" s="500"/>
      <c r="AH28" s="520" t="s">
        <v>140</v>
      </c>
      <c r="AI28" s="521"/>
      <c r="AJ28" s="521"/>
      <c r="AK28" s="521"/>
      <c r="AL28" s="563"/>
      <c r="AM28" s="520" t="s">
        <v>140</v>
      </c>
      <c r="AN28" s="521"/>
      <c r="AO28" s="521"/>
      <c r="AP28" s="521"/>
      <c r="AQ28" s="521"/>
      <c r="AR28" s="563"/>
      <c r="AS28" s="520" t="s">
        <v>140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3003481</v>
      </c>
      <c r="BO28" s="433"/>
      <c r="BP28" s="433"/>
      <c r="BQ28" s="433"/>
      <c r="BR28" s="433"/>
      <c r="BS28" s="433"/>
      <c r="BT28" s="433"/>
      <c r="BU28" s="434"/>
      <c r="BV28" s="432">
        <v>2639409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18</v>
      </c>
      <c r="M29" s="521"/>
      <c r="N29" s="521"/>
      <c r="O29" s="521"/>
      <c r="P29" s="563"/>
      <c r="Q29" s="520">
        <v>3130</v>
      </c>
      <c r="R29" s="521"/>
      <c r="S29" s="521"/>
      <c r="T29" s="521"/>
      <c r="U29" s="521"/>
      <c r="V29" s="563"/>
      <c r="W29" s="623"/>
      <c r="X29" s="624"/>
      <c r="Y29" s="625"/>
      <c r="Z29" s="519" t="s">
        <v>189</v>
      </c>
      <c r="AA29" s="499"/>
      <c r="AB29" s="499"/>
      <c r="AC29" s="499"/>
      <c r="AD29" s="499"/>
      <c r="AE29" s="499"/>
      <c r="AF29" s="499"/>
      <c r="AG29" s="500"/>
      <c r="AH29" s="520">
        <v>481</v>
      </c>
      <c r="AI29" s="521"/>
      <c r="AJ29" s="521"/>
      <c r="AK29" s="521"/>
      <c r="AL29" s="563"/>
      <c r="AM29" s="520">
        <v>1404488</v>
      </c>
      <c r="AN29" s="521"/>
      <c r="AO29" s="521"/>
      <c r="AP29" s="521"/>
      <c r="AQ29" s="521"/>
      <c r="AR29" s="563"/>
      <c r="AS29" s="520">
        <v>2920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440606</v>
      </c>
      <c r="BO29" s="470"/>
      <c r="BP29" s="470"/>
      <c r="BQ29" s="470"/>
      <c r="BR29" s="470"/>
      <c r="BS29" s="470"/>
      <c r="BT29" s="470"/>
      <c r="BU29" s="471"/>
      <c r="BV29" s="469">
        <v>440594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932754</v>
      </c>
      <c r="BO30" s="646"/>
      <c r="BP30" s="646"/>
      <c r="BQ30" s="646"/>
      <c r="BR30" s="646"/>
      <c r="BS30" s="646"/>
      <c r="BT30" s="646"/>
      <c r="BU30" s="647"/>
      <c r="BV30" s="645">
        <v>1711170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五泉地域衛生施設組合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新潟県中東福祉事務組合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さくら福祉保健事務組合（一般会計）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さくら福祉保健事務組合（病院事業会計）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新潟県市町村総合事務組合（一般会計）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新潟県市町村総合事務組合（職員退職手当支給事業特別会計）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新潟県市町村総合事務組合（消防団員等公務災害補償事業特別会計）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新潟県市町村総合事務組合（消防賞じゅつ金支給事業特別会計）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新潟県市町村総合事務組合（非常勤職員公務災害補償等特別会計）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新潟県市町村総合事務組合（交通災害共済事業特別会計）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sJ1l7ADyB9upp5PT0V/X3lGRtfRIupv2nL5BooTRV8SKBR/a01vEaJ4aiGOOAl9ponG/w+NtS3hfsgFow8cXoA==" saltValue="iManCe2Vbz1q/yLounzJ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579</v>
      </c>
      <c r="D34" s="1250"/>
      <c r="E34" s="1251"/>
      <c r="F34" s="32">
        <v>14.5</v>
      </c>
      <c r="G34" s="33">
        <v>15.13</v>
      </c>
      <c r="H34" s="33">
        <v>14.76</v>
      </c>
      <c r="I34" s="33">
        <v>13.88</v>
      </c>
      <c r="J34" s="34">
        <v>11.68</v>
      </c>
      <c r="K34" s="22"/>
      <c r="L34" s="22"/>
      <c r="M34" s="22"/>
      <c r="N34" s="22"/>
      <c r="O34" s="22"/>
      <c r="P34" s="22"/>
    </row>
    <row r="35" spans="1:16" ht="39" customHeight="1" x14ac:dyDescent="0.15">
      <c r="A35" s="22"/>
      <c r="B35" s="35"/>
      <c r="C35" s="1244" t="s">
        <v>580</v>
      </c>
      <c r="D35" s="1245"/>
      <c r="E35" s="1246"/>
      <c r="F35" s="36">
        <v>5.38</v>
      </c>
      <c r="G35" s="37">
        <v>4.83</v>
      </c>
      <c r="H35" s="37">
        <v>3.87</v>
      </c>
      <c r="I35" s="37">
        <v>5.36</v>
      </c>
      <c r="J35" s="38">
        <v>6</v>
      </c>
      <c r="K35" s="22"/>
      <c r="L35" s="22"/>
      <c r="M35" s="22"/>
      <c r="N35" s="22"/>
      <c r="O35" s="22"/>
      <c r="P35" s="22"/>
    </row>
    <row r="36" spans="1:16" ht="39" customHeight="1" x14ac:dyDescent="0.15">
      <c r="A36" s="22"/>
      <c r="B36" s="35"/>
      <c r="C36" s="1244" t="s">
        <v>581</v>
      </c>
      <c r="D36" s="1245"/>
      <c r="E36" s="1246"/>
      <c r="F36" s="36">
        <v>1.02</v>
      </c>
      <c r="G36" s="37">
        <v>1.3</v>
      </c>
      <c r="H36" s="37">
        <v>1.98</v>
      </c>
      <c r="I36" s="37">
        <v>0.53</v>
      </c>
      <c r="J36" s="38">
        <v>1.1399999999999999</v>
      </c>
      <c r="K36" s="22"/>
      <c r="L36" s="22"/>
      <c r="M36" s="22"/>
      <c r="N36" s="22"/>
      <c r="O36" s="22"/>
      <c r="P36" s="22"/>
    </row>
    <row r="37" spans="1:16" ht="39" customHeight="1" x14ac:dyDescent="0.15">
      <c r="A37" s="22"/>
      <c r="B37" s="35"/>
      <c r="C37" s="1244" t="s">
        <v>582</v>
      </c>
      <c r="D37" s="1245"/>
      <c r="E37" s="1246"/>
      <c r="F37" s="36">
        <v>0</v>
      </c>
      <c r="G37" s="37">
        <v>1.1499999999999999</v>
      </c>
      <c r="H37" s="37">
        <v>2.58</v>
      </c>
      <c r="I37" s="37">
        <v>0.87</v>
      </c>
      <c r="J37" s="38">
        <v>0.53</v>
      </c>
      <c r="K37" s="22"/>
      <c r="L37" s="22"/>
      <c r="M37" s="22"/>
      <c r="N37" s="22"/>
      <c r="O37" s="22"/>
      <c r="P37" s="22"/>
    </row>
    <row r="38" spans="1:16" ht="39" customHeight="1" x14ac:dyDescent="0.15">
      <c r="A38" s="22"/>
      <c r="B38" s="35"/>
      <c r="C38" s="1244" t="s">
        <v>583</v>
      </c>
      <c r="D38" s="1245"/>
      <c r="E38" s="1246"/>
      <c r="F38" s="36" t="s">
        <v>545</v>
      </c>
      <c r="G38" s="37" t="s">
        <v>545</v>
      </c>
      <c r="H38" s="37" t="s">
        <v>545</v>
      </c>
      <c r="I38" s="37" t="s">
        <v>545</v>
      </c>
      <c r="J38" s="38">
        <v>0.23</v>
      </c>
      <c r="K38" s="22"/>
      <c r="L38" s="22"/>
      <c r="M38" s="22"/>
      <c r="N38" s="22"/>
      <c r="O38" s="22"/>
      <c r="P38" s="22"/>
    </row>
    <row r="39" spans="1:16" ht="39" customHeight="1" x14ac:dyDescent="0.15">
      <c r="A39" s="22"/>
      <c r="B39" s="35"/>
      <c r="C39" s="1244" t="s">
        <v>584</v>
      </c>
      <c r="D39" s="1245"/>
      <c r="E39" s="1246"/>
      <c r="F39" s="36">
        <v>7.0000000000000007E-2</v>
      </c>
      <c r="G39" s="37">
        <v>0.08</v>
      </c>
      <c r="H39" s="37">
        <v>0.09</v>
      </c>
      <c r="I39" s="37">
        <v>0.09</v>
      </c>
      <c r="J39" s="38">
        <v>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585</v>
      </c>
      <c r="D42" s="1245"/>
      <c r="E42" s="1246"/>
      <c r="F42" s="36" t="s">
        <v>545</v>
      </c>
      <c r="G42" s="37" t="s">
        <v>545</v>
      </c>
      <c r="H42" s="37" t="s">
        <v>545</v>
      </c>
      <c r="I42" s="37" t="s">
        <v>545</v>
      </c>
      <c r="J42" s="38" t="s">
        <v>545</v>
      </c>
      <c r="K42" s="22"/>
      <c r="L42" s="22"/>
      <c r="M42" s="22"/>
      <c r="N42" s="22"/>
      <c r="O42" s="22"/>
      <c r="P42" s="22"/>
    </row>
    <row r="43" spans="1:16" ht="39" customHeight="1" thickBot="1" x14ac:dyDescent="0.2">
      <c r="A43" s="22"/>
      <c r="B43" s="40"/>
      <c r="C43" s="1247" t="s">
        <v>586</v>
      </c>
      <c r="D43" s="1248"/>
      <c r="E43" s="1249"/>
      <c r="F43" s="41">
        <v>0</v>
      </c>
      <c r="G43" s="42">
        <v>0</v>
      </c>
      <c r="H43" s="42">
        <v>0</v>
      </c>
      <c r="I43" s="42">
        <v>0.43</v>
      </c>
      <c r="J43" s="43" t="s">
        <v>545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I7WHkxmH7Dqt3a2vjYLXVvmaI4+tBk5R1jT/3hP9xZdElU99ZdbeRDW5iRxZIcb6+lEfYAI7hUdmpBMnCQmg==" saltValue="YHu4uNvNQ7+Ptk8axKLL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2472</v>
      </c>
      <c r="L45" s="60">
        <v>2406</v>
      </c>
      <c r="M45" s="60">
        <v>2470</v>
      </c>
      <c r="N45" s="60">
        <v>2474</v>
      </c>
      <c r="O45" s="61">
        <v>2520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545</v>
      </c>
      <c r="L46" s="64" t="s">
        <v>545</v>
      </c>
      <c r="M46" s="64" t="s">
        <v>545</v>
      </c>
      <c r="N46" s="64" t="s">
        <v>545</v>
      </c>
      <c r="O46" s="65" t="s">
        <v>545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545</v>
      </c>
      <c r="L47" s="64" t="s">
        <v>545</v>
      </c>
      <c r="M47" s="64" t="s">
        <v>545</v>
      </c>
      <c r="N47" s="64" t="s">
        <v>545</v>
      </c>
      <c r="O47" s="65" t="s">
        <v>545</v>
      </c>
      <c r="P47" s="48"/>
      <c r="Q47" s="48"/>
      <c r="R47" s="48"/>
      <c r="S47" s="48"/>
      <c r="T47" s="48"/>
      <c r="U47" s="48"/>
    </row>
    <row r="48" spans="1:21" ht="30.75" customHeight="1" x14ac:dyDescent="0.15">
      <c r="A48" s="48"/>
      <c r="B48" s="1254"/>
      <c r="C48" s="1255"/>
      <c r="D48" s="62"/>
      <c r="E48" s="1260" t="s">
        <v>15</v>
      </c>
      <c r="F48" s="1260"/>
      <c r="G48" s="1260"/>
      <c r="H48" s="1260"/>
      <c r="I48" s="1260"/>
      <c r="J48" s="1261"/>
      <c r="K48" s="63">
        <v>741</v>
      </c>
      <c r="L48" s="64">
        <v>765</v>
      </c>
      <c r="M48" s="64">
        <v>863</v>
      </c>
      <c r="N48" s="64">
        <v>874</v>
      </c>
      <c r="O48" s="65">
        <v>697</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100</v>
      </c>
      <c r="L49" s="64">
        <v>100</v>
      </c>
      <c r="M49" s="64">
        <v>107</v>
      </c>
      <c r="N49" s="64">
        <v>119</v>
      </c>
      <c r="O49" s="65">
        <v>111</v>
      </c>
      <c r="P49" s="48"/>
      <c r="Q49" s="48"/>
      <c r="R49" s="48"/>
      <c r="S49" s="48"/>
      <c r="T49" s="48"/>
      <c r="U49" s="48"/>
    </row>
    <row r="50" spans="1:21" ht="30.75" customHeight="1" x14ac:dyDescent="0.15">
      <c r="A50" s="48"/>
      <c r="B50" s="1254"/>
      <c r="C50" s="1255"/>
      <c r="D50" s="62"/>
      <c r="E50" s="1260" t="s">
        <v>17</v>
      </c>
      <c r="F50" s="1260"/>
      <c r="G50" s="1260"/>
      <c r="H50" s="1260"/>
      <c r="I50" s="1260"/>
      <c r="J50" s="1261"/>
      <c r="K50" s="63">
        <v>190</v>
      </c>
      <c r="L50" s="64">
        <v>150</v>
      </c>
      <c r="M50" s="64">
        <v>147</v>
      </c>
      <c r="N50" s="64">
        <v>115</v>
      </c>
      <c r="O50" s="65">
        <v>52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545</v>
      </c>
      <c r="L51" s="64" t="s">
        <v>545</v>
      </c>
      <c r="M51" s="64" t="s">
        <v>545</v>
      </c>
      <c r="N51" s="64" t="s">
        <v>545</v>
      </c>
      <c r="O51" s="65" t="s">
        <v>545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2249</v>
      </c>
      <c r="L52" s="64">
        <v>2271</v>
      </c>
      <c r="M52" s="64">
        <v>2380</v>
      </c>
      <c r="N52" s="64">
        <v>2449</v>
      </c>
      <c r="O52" s="65">
        <v>2478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1254</v>
      </c>
      <c r="L53" s="69">
        <v>1150</v>
      </c>
      <c r="M53" s="69">
        <v>1207</v>
      </c>
      <c r="N53" s="69">
        <v>1133</v>
      </c>
      <c r="O53" s="70">
        <v>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545</v>
      </c>
      <c r="L57" s="84" t="s">
        <v>545</v>
      </c>
      <c r="M57" s="84" t="s">
        <v>545</v>
      </c>
      <c r="N57" s="84" t="s">
        <v>545</v>
      </c>
      <c r="O57" s="85" t="s">
        <v>545</v>
      </c>
    </row>
    <row r="58" spans="1:21" ht="31.5" customHeight="1" thickBot="1" x14ac:dyDescent="0.2">
      <c r="B58" s="1270"/>
      <c r="C58" s="1271"/>
      <c r="D58" s="1275" t="s">
        <v>27</v>
      </c>
      <c r="E58" s="1276"/>
      <c r="F58" s="1276"/>
      <c r="G58" s="1276"/>
      <c r="H58" s="1276"/>
      <c r="I58" s="1276"/>
      <c r="J58" s="1277"/>
      <c r="K58" s="86" t="s">
        <v>545</v>
      </c>
      <c r="L58" s="87" t="s">
        <v>545</v>
      </c>
      <c r="M58" s="87" t="s">
        <v>545</v>
      </c>
      <c r="N58" s="87" t="s">
        <v>545</v>
      </c>
      <c r="O58" s="88" t="s">
        <v>545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bG5sFAxDPDPbhxHv81D5p6tqjZ+yaO9+wjAXNiMgRq2TjHD70EM2HrcK6DSCXY06LBUsZhKfxMUHhfpQjWqvQ==" saltValue="soIU9fwrev9qCRQoBoy4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8" t="s">
        <v>30</v>
      </c>
      <c r="C41" s="1279"/>
      <c r="D41" s="102"/>
      <c r="E41" s="1284" t="s">
        <v>31</v>
      </c>
      <c r="F41" s="1284"/>
      <c r="G41" s="1284"/>
      <c r="H41" s="1285"/>
      <c r="I41" s="103">
        <v>28114</v>
      </c>
      <c r="J41" s="104">
        <v>28448</v>
      </c>
      <c r="K41" s="104">
        <v>28425</v>
      </c>
      <c r="L41" s="104">
        <v>28629</v>
      </c>
      <c r="M41" s="105">
        <v>28714</v>
      </c>
    </row>
    <row r="42" spans="2:13" ht="27.75" customHeight="1" x14ac:dyDescent="0.15">
      <c r="B42" s="1280"/>
      <c r="C42" s="1281"/>
      <c r="D42" s="106"/>
      <c r="E42" s="1286" t="s">
        <v>32</v>
      </c>
      <c r="F42" s="1286"/>
      <c r="G42" s="1286"/>
      <c r="H42" s="1287"/>
      <c r="I42" s="107">
        <v>559</v>
      </c>
      <c r="J42" s="108">
        <v>413</v>
      </c>
      <c r="K42" s="108">
        <v>273</v>
      </c>
      <c r="L42" s="108">
        <v>163</v>
      </c>
      <c r="M42" s="109">
        <v>114</v>
      </c>
    </row>
    <row r="43" spans="2:13" ht="27.75" customHeight="1" x14ac:dyDescent="0.15">
      <c r="B43" s="1280"/>
      <c r="C43" s="1281"/>
      <c r="D43" s="106"/>
      <c r="E43" s="1286" t="s">
        <v>33</v>
      </c>
      <c r="F43" s="1286"/>
      <c r="G43" s="1286"/>
      <c r="H43" s="1287"/>
      <c r="I43" s="107">
        <v>12786</v>
      </c>
      <c r="J43" s="108">
        <v>12736</v>
      </c>
      <c r="K43" s="108">
        <v>13665</v>
      </c>
      <c r="L43" s="108">
        <v>13532</v>
      </c>
      <c r="M43" s="109">
        <v>12367</v>
      </c>
    </row>
    <row r="44" spans="2:13" ht="27.75" customHeight="1" x14ac:dyDescent="0.15">
      <c r="B44" s="1280"/>
      <c r="C44" s="1281"/>
      <c r="D44" s="106"/>
      <c r="E44" s="1286" t="s">
        <v>34</v>
      </c>
      <c r="F44" s="1286"/>
      <c r="G44" s="1286"/>
      <c r="H44" s="1287"/>
      <c r="I44" s="107">
        <v>732</v>
      </c>
      <c r="J44" s="108">
        <v>897</v>
      </c>
      <c r="K44" s="108">
        <v>852</v>
      </c>
      <c r="L44" s="108">
        <v>782</v>
      </c>
      <c r="M44" s="109">
        <v>744</v>
      </c>
    </row>
    <row r="45" spans="2:13" ht="27.75" customHeight="1" x14ac:dyDescent="0.15">
      <c r="B45" s="1280"/>
      <c r="C45" s="1281"/>
      <c r="D45" s="106"/>
      <c r="E45" s="1286" t="s">
        <v>35</v>
      </c>
      <c r="F45" s="1286"/>
      <c r="G45" s="1286"/>
      <c r="H45" s="1287"/>
      <c r="I45" s="107">
        <v>3722</v>
      </c>
      <c r="J45" s="108">
        <v>3594</v>
      </c>
      <c r="K45" s="108">
        <v>3455</v>
      </c>
      <c r="L45" s="108">
        <v>3320</v>
      </c>
      <c r="M45" s="109">
        <v>3088</v>
      </c>
    </row>
    <row r="46" spans="2:13" ht="27.75" customHeight="1" x14ac:dyDescent="0.15">
      <c r="B46" s="1280"/>
      <c r="C46" s="1281"/>
      <c r="D46" s="110"/>
      <c r="E46" s="1286" t="s">
        <v>36</v>
      </c>
      <c r="F46" s="1286"/>
      <c r="G46" s="1286"/>
      <c r="H46" s="1287"/>
      <c r="I46" s="107" t="s">
        <v>545</v>
      </c>
      <c r="J46" s="108" t="s">
        <v>545</v>
      </c>
      <c r="K46" s="108" t="s">
        <v>545</v>
      </c>
      <c r="L46" s="108" t="s">
        <v>545</v>
      </c>
      <c r="M46" s="109" t="s">
        <v>545</v>
      </c>
    </row>
    <row r="47" spans="2:13" ht="27.75" customHeight="1" x14ac:dyDescent="0.15">
      <c r="B47" s="1280"/>
      <c r="C47" s="1281"/>
      <c r="D47" s="111"/>
      <c r="E47" s="1288" t="s">
        <v>37</v>
      </c>
      <c r="F47" s="1289"/>
      <c r="G47" s="1289"/>
      <c r="H47" s="1290"/>
      <c r="I47" s="107" t="s">
        <v>545</v>
      </c>
      <c r="J47" s="108" t="s">
        <v>545</v>
      </c>
      <c r="K47" s="108" t="s">
        <v>545</v>
      </c>
      <c r="L47" s="108" t="s">
        <v>545</v>
      </c>
      <c r="M47" s="109" t="s">
        <v>545</v>
      </c>
    </row>
    <row r="48" spans="2:13" ht="27.75" customHeight="1" x14ac:dyDescent="0.15">
      <c r="B48" s="1280"/>
      <c r="C48" s="1281"/>
      <c r="D48" s="106"/>
      <c r="E48" s="1286" t="s">
        <v>38</v>
      </c>
      <c r="F48" s="1286"/>
      <c r="G48" s="1286"/>
      <c r="H48" s="1287"/>
      <c r="I48" s="107" t="s">
        <v>545</v>
      </c>
      <c r="J48" s="108" t="s">
        <v>545</v>
      </c>
      <c r="K48" s="108" t="s">
        <v>545</v>
      </c>
      <c r="L48" s="108" t="s">
        <v>545</v>
      </c>
      <c r="M48" s="109" t="s">
        <v>545</v>
      </c>
    </row>
    <row r="49" spans="2:13" ht="27.75" customHeight="1" x14ac:dyDescent="0.15">
      <c r="B49" s="1282"/>
      <c r="C49" s="1283"/>
      <c r="D49" s="106"/>
      <c r="E49" s="1286" t="s">
        <v>39</v>
      </c>
      <c r="F49" s="1286"/>
      <c r="G49" s="1286"/>
      <c r="H49" s="1287"/>
      <c r="I49" s="107" t="s">
        <v>545</v>
      </c>
      <c r="J49" s="108" t="s">
        <v>545</v>
      </c>
      <c r="K49" s="108" t="s">
        <v>545</v>
      </c>
      <c r="L49" s="108" t="s">
        <v>545</v>
      </c>
      <c r="M49" s="109" t="s">
        <v>545</v>
      </c>
    </row>
    <row r="50" spans="2:13" ht="27.75" customHeight="1" x14ac:dyDescent="0.15">
      <c r="B50" s="1291" t="s">
        <v>40</v>
      </c>
      <c r="C50" s="1292"/>
      <c r="D50" s="112"/>
      <c r="E50" s="1286" t="s">
        <v>41</v>
      </c>
      <c r="F50" s="1286"/>
      <c r="G50" s="1286"/>
      <c r="H50" s="1287"/>
      <c r="I50" s="107">
        <v>4135</v>
      </c>
      <c r="J50" s="108">
        <v>4117</v>
      </c>
      <c r="K50" s="108">
        <v>3934</v>
      </c>
      <c r="L50" s="108">
        <v>4376</v>
      </c>
      <c r="M50" s="109">
        <v>4953</v>
      </c>
    </row>
    <row r="51" spans="2:13" ht="27.75" customHeight="1" x14ac:dyDescent="0.15">
      <c r="B51" s="1280"/>
      <c r="C51" s="1281"/>
      <c r="D51" s="106"/>
      <c r="E51" s="1286" t="s">
        <v>42</v>
      </c>
      <c r="F51" s="1286"/>
      <c r="G51" s="1286"/>
      <c r="H51" s="1287"/>
      <c r="I51" s="107">
        <v>2044</v>
      </c>
      <c r="J51" s="108">
        <v>1939</v>
      </c>
      <c r="K51" s="108">
        <v>1885</v>
      </c>
      <c r="L51" s="108">
        <v>1835</v>
      </c>
      <c r="M51" s="109">
        <v>2962</v>
      </c>
    </row>
    <row r="52" spans="2:13" ht="27.75" customHeight="1" x14ac:dyDescent="0.15">
      <c r="B52" s="1282"/>
      <c r="C52" s="1283"/>
      <c r="D52" s="106"/>
      <c r="E52" s="1286" t="s">
        <v>43</v>
      </c>
      <c r="F52" s="1286"/>
      <c r="G52" s="1286"/>
      <c r="H52" s="1287"/>
      <c r="I52" s="107">
        <v>29680</v>
      </c>
      <c r="J52" s="108">
        <v>30231</v>
      </c>
      <c r="K52" s="108">
        <v>30114</v>
      </c>
      <c r="L52" s="108">
        <v>29142</v>
      </c>
      <c r="M52" s="109">
        <v>27847</v>
      </c>
    </row>
    <row r="53" spans="2:13" ht="27.75" customHeight="1" thickBot="1" x14ac:dyDescent="0.2">
      <c r="B53" s="1293" t="s">
        <v>44</v>
      </c>
      <c r="C53" s="1294"/>
      <c r="D53" s="113"/>
      <c r="E53" s="1295" t="s">
        <v>45</v>
      </c>
      <c r="F53" s="1295"/>
      <c r="G53" s="1295"/>
      <c r="H53" s="1296"/>
      <c r="I53" s="114">
        <v>10055</v>
      </c>
      <c r="J53" s="115">
        <v>9801</v>
      </c>
      <c r="K53" s="115">
        <v>10737</v>
      </c>
      <c r="L53" s="115">
        <v>11072</v>
      </c>
      <c r="M53" s="116">
        <v>9265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uvMAbIuo0xaJ2BDiO8+B1HpEy/xgdQAn162GRgoZA2k0CVXShTTU1KGuGmL2YqA3Lq22edOir92+uScXFfw==" saltValue="aIqJThoFInNaR8EE5Bgu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2639</v>
      </c>
      <c r="G55" s="128">
        <v>2639</v>
      </c>
      <c r="H55" s="129">
        <v>3003</v>
      </c>
    </row>
    <row r="56" spans="2:8" ht="52.5" customHeight="1" x14ac:dyDescent="0.15">
      <c r="B56" s="130"/>
      <c r="C56" s="1307" t="s">
        <v>49</v>
      </c>
      <c r="D56" s="1307"/>
      <c r="E56" s="1308"/>
      <c r="F56" s="131">
        <v>441</v>
      </c>
      <c r="G56" s="131">
        <v>441</v>
      </c>
      <c r="H56" s="132">
        <v>441</v>
      </c>
    </row>
    <row r="57" spans="2:8" ht="53.25" customHeight="1" x14ac:dyDescent="0.15">
      <c r="B57" s="130"/>
      <c r="C57" s="1309" t="s">
        <v>50</v>
      </c>
      <c r="D57" s="1309"/>
      <c r="E57" s="1310"/>
      <c r="F57" s="133">
        <v>1917</v>
      </c>
      <c r="G57" s="133">
        <v>1711</v>
      </c>
      <c r="H57" s="134">
        <v>933</v>
      </c>
    </row>
    <row r="58" spans="2:8" ht="45.75" customHeight="1" x14ac:dyDescent="0.15">
      <c r="B58" s="135"/>
      <c r="C58" s="1297" t="s">
        <v>51</v>
      </c>
      <c r="D58" s="1298"/>
      <c r="E58" s="1299"/>
      <c r="F58" s="136"/>
      <c r="G58" s="136"/>
      <c r="H58" s="137"/>
    </row>
    <row r="59" spans="2:8" ht="45.75" customHeight="1" x14ac:dyDescent="0.15">
      <c r="B59" s="135"/>
      <c r="C59" s="1297" t="s">
        <v>52</v>
      </c>
      <c r="D59" s="1298"/>
      <c r="E59" s="1299"/>
      <c r="F59" s="136"/>
      <c r="G59" s="136"/>
      <c r="H59" s="137"/>
    </row>
    <row r="60" spans="2:8" ht="45.75" customHeight="1" x14ac:dyDescent="0.15">
      <c r="B60" s="135"/>
      <c r="C60" s="1297" t="s">
        <v>51</v>
      </c>
      <c r="D60" s="1298"/>
      <c r="E60" s="1299"/>
      <c r="F60" s="136"/>
      <c r="G60" s="136"/>
      <c r="H60" s="137"/>
    </row>
    <row r="61" spans="2:8" ht="45.75" customHeight="1" x14ac:dyDescent="0.15">
      <c r="B61" s="135"/>
      <c r="C61" s="1297" t="s">
        <v>52</v>
      </c>
      <c r="D61" s="1298"/>
      <c r="E61" s="1299"/>
      <c r="F61" s="136"/>
      <c r="G61" s="136"/>
      <c r="H61" s="137"/>
    </row>
    <row r="62" spans="2:8" ht="45.75" customHeight="1" thickBot="1" x14ac:dyDescent="0.2">
      <c r="B62" s="138"/>
      <c r="C62" s="1300" t="s">
        <v>51</v>
      </c>
      <c r="D62" s="1301"/>
      <c r="E62" s="1302"/>
      <c r="F62" s="139"/>
      <c r="G62" s="139"/>
      <c r="H62" s="140"/>
    </row>
    <row r="63" spans="2:8" ht="52.5" customHeight="1" thickBot="1" x14ac:dyDescent="0.2">
      <c r="B63" s="141"/>
      <c r="C63" s="1303" t="s">
        <v>53</v>
      </c>
      <c r="D63" s="1303"/>
      <c r="E63" s="1304"/>
      <c r="F63" s="142">
        <v>4996</v>
      </c>
      <c r="G63" s="142">
        <v>4791</v>
      </c>
      <c r="H63" s="143">
        <v>4377</v>
      </c>
    </row>
    <row r="64" spans="2:8" ht="15" customHeight="1" x14ac:dyDescent="0.15"/>
  </sheetData>
  <sheetProtection algorithmName="SHA-512" hashValue="Im/OfY+ZTQk5353tOTahDTEaJa1uswqO8HKWhlX3qZb0wwrYShg9W1e9/lGDXdzYaMiCMrPHGnf1ES3OP9eJ2Q==" saltValue="SYU4foAHcbNIXScPDm1v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FC24-3289-4B79-B4E2-B3B5D0A3230D}">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610</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572</v>
      </c>
      <c r="BQ50" s="1316"/>
      <c r="BR50" s="1316"/>
      <c r="BS50" s="1316"/>
      <c r="BT50" s="1316"/>
      <c r="BU50" s="1316"/>
      <c r="BV50" s="1316"/>
      <c r="BW50" s="1316"/>
      <c r="BX50" s="1316" t="s">
        <v>573</v>
      </c>
      <c r="BY50" s="1316"/>
      <c r="BZ50" s="1316"/>
      <c r="CA50" s="1316"/>
      <c r="CB50" s="1316"/>
      <c r="CC50" s="1316"/>
      <c r="CD50" s="1316"/>
      <c r="CE50" s="1316"/>
      <c r="CF50" s="1316" t="s">
        <v>574</v>
      </c>
      <c r="CG50" s="1316"/>
      <c r="CH50" s="1316"/>
      <c r="CI50" s="1316"/>
      <c r="CJ50" s="1316"/>
      <c r="CK50" s="1316"/>
      <c r="CL50" s="1316"/>
      <c r="CM50" s="1316"/>
      <c r="CN50" s="1316" t="s">
        <v>575</v>
      </c>
      <c r="CO50" s="1316"/>
      <c r="CP50" s="1316"/>
      <c r="CQ50" s="1316"/>
      <c r="CR50" s="1316"/>
      <c r="CS50" s="1316"/>
      <c r="CT50" s="1316"/>
      <c r="CU50" s="1316"/>
      <c r="CV50" s="1316" t="s">
        <v>576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88.2</v>
      </c>
      <c r="BQ51" s="1311"/>
      <c r="BR51" s="1311"/>
      <c r="BS51" s="1311"/>
      <c r="BT51" s="1311"/>
      <c r="BU51" s="1311"/>
      <c r="BV51" s="1311"/>
      <c r="BW51" s="1311"/>
      <c r="BX51" s="1311">
        <v>86.5</v>
      </c>
      <c r="BY51" s="1311"/>
      <c r="BZ51" s="1311"/>
      <c r="CA51" s="1311"/>
      <c r="CB51" s="1311"/>
      <c r="CC51" s="1311"/>
      <c r="CD51" s="1311"/>
      <c r="CE51" s="1311"/>
      <c r="CF51" s="1311">
        <v>94.1</v>
      </c>
      <c r="CG51" s="1311"/>
      <c r="CH51" s="1311"/>
      <c r="CI51" s="1311"/>
      <c r="CJ51" s="1311"/>
      <c r="CK51" s="1311"/>
      <c r="CL51" s="1311"/>
      <c r="CM51" s="1311"/>
      <c r="CN51" s="1311">
        <v>98.5</v>
      </c>
      <c r="CO51" s="1311"/>
      <c r="CP51" s="1311"/>
      <c r="CQ51" s="1311"/>
      <c r="CR51" s="1311"/>
      <c r="CS51" s="1311"/>
      <c r="CT51" s="1311"/>
      <c r="CU51" s="1311"/>
      <c r="CV51" s="1311">
        <v>79.2</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56.3</v>
      </c>
      <c r="BQ53" s="1311"/>
      <c r="BR53" s="1311"/>
      <c r="BS53" s="1311"/>
      <c r="BT53" s="1311"/>
      <c r="BU53" s="1311"/>
      <c r="BV53" s="1311"/>
      <c r="BW53" s="1311"/>
      <c r="BX53" s="1311">
        <v>61</v>
      </c>
      <c r="BY53" s="1311"/>
      <c r="BZ53" s="1311"/>
      <c r="CA53" s="1311"/>
      <c r="CB53" s="1311"/>
      <c r="CC53" s="1311"/>
      <c r="CD53" s="1311"/>
      <c r="CE53" s="1311"/>
      <c r="CF53" s="1311">
        <v>62.1</v>
      </c>
      <c r="CG53" s="1311"/>
      <c r="CH53" s="1311"/>
      <c r="CI53" s="1311"/>
      <c r="CJ53" s="1311"/>
      <c r="CK53" s="1311"/>
      <c r="CL53" s="1311"/>
      <c r="CM53" s="1311"/>
      <c r="CN53" s="1311">
        <v>63.2</v>
      </c>
      <c r="CO53" s="1311"/>
      <c r="CP53" s="1311"/>
      <c r="CQ53" s="1311"/>
      <c r="CR53" s="1311"/>
      <c r="CS53" s="1311"/>
      <c r="CT53" s="1311"/>
      <c r="CU53" s="1311"/>
      <c r="CV53" s="1311">
        <v>64.400000000000006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612</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613</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610</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572</v>
      </c>
      <c r="BQ72" s="1316"/>
      <c r="BR72" s="1316"/>
      <c r="BS72" s="1316"/>
      <c r="BT72" s="1316"/>
      <c r="BU72" s="1316"/>
      <c r="BV72" s="1316"/>
      <c r="BW72" s="1316"/>
      <c r="BX72" s="1316" t="s">
        <v>573</v>
      </c>
      <c r="BY72" s="1316"/>
      <c r="BZ72" s="1316"/>
      <c r="CA72" s="1316"/>
      <c r="CB72" s="1316"/>
      <c r="CC72" s="1316"/>
      <c r="CD72" s="1316"/>
      <c r="CE72" s="1316"/>
      <c r="CF72" s="1316" t="s">
        <v>574</v>
      </c>
      <c r="CG72" s="1316"/>
      <c r="CH72" s="1316"/>
      <c r="CI72" s="1316"/>
      <c r="CJ72" s="1316"/>
      <c r="CK72" s="1316"/>
      <c r="CL72" s="1316"/>
      <c r="CM72" s="1316"/>
      <c r="CN72" s="1316" t="s">
        <v>575</v>
      </c>
      <c r="CO72" s="1316"/>
      <c r="CP72" s="1316"/>
      <c r="CQ72" s="1316"/>
      <c r="CR72" s="1316"/>
      <c r="CS72" s="1316"/>
      <c r="CT72" s="1316"/>
      <c r="CU72" s="1316"/>
      <c r="CV72" s="1316" t="s">
        <v>576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88.2</v>
      </c>
      <c r="BQ73" s="1311"/>
      <c r="BR73" s="1311"/>
      <c r="BS73" s="1311"/>
      <c r="BT73" s="1311"/>
      <c r="BU73" s="1311"/>
      <c r="BV73" s="1311"/>
      <c r="BW73" s="1311"/>
      <c r="BX73" s="1311">
        <v>86.5</v>
      </c>
      <c r="BY73" s="1311"/>
      <c r="BZ73" s="1311"/>
      <c r="CA73" s="1311"/>
      <c r="CB73" s="1311"/>
      <c r="CC73" s="1311"/>
      <c r="CD73" s="1311"/>
      <c r="CE73" s="1311"/>
      <c r="CF73" s="1311">
        <v>94.1</v>
      </c>
      <c r="CG73" s="1311"/>
      <c r="CH73" s="1311"/>
      <c r="CI73" s="1311"/>
      <c r="CJ73" s="1311"/>
      <c r="CK73" s="1311"/>
      <c r="CL73" s="1311"/>
      <c r="CM73" s="1311"/>
      <c r="CN73" s="1311">
        <v>98.5</v>
      </c>
      <c r="CO73" s="1311"/>
      <c r="CP73" s="1311"/>
      <c r="CQ73" s="1311"/>
      <c r="CR73" s="1311"/>
      <c r="CS73" s="1311"/>
      <c r="CT73" s="1311"/>
      <c r="CU73" s="1311"/>
      <c r="CV73" s="1311">
        <v>79.2</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10.1</v>
      </c>
      <c r="BQ75" s="1311"/>
      <c r="BR75" s="1311"/>
      <c r="BS75" s="1311"/>
      <c r="BT75" s="1311"/>
      <c r="BU75" s="1311"/>
      <c r="BV75" s="1311"/>
      <c r="BW75" s="1311"/>
      <c r="BX75" s="1311">
        <v>10.1</v>
      </c>
      <c r="BY75" s="1311"/>
      <c r="BZ75" s="1311"/>
      <c r="CA75" s="1311"/>
      <c r="CB75" s="1311"/>
      <c r="CC75" s="1311"/>
      <c r="CD75" s="1311"/>
      <c r="CE75" s="1311"/>
      <c r="CF75" s="1311">
        <v>10.5</v>
      </c>
      <c r="CG75" s="1311"/>
      <c r="CH75" s="1311"/>
      <c r="CI75" s="1311"/>
      <c r="CJ75" s="1311"/>
      <c r="CK75" s="1311"/>
      <c r="CL75" s="1311"/>
      <c r="CM75" s="1311"/>
      <c r="CN75" s="1311">
        <v>10.199999999999999</v>
      </c>
      <c r="CO75" s="1311"/>
      <c r="CP75" s="1311"/>
      <c r="CQ75" s="1311"/>
      <c r="CR75" s="1311"/>
      <c r="CS75" s="1311"/>
      <c r="CT75" s="1311"/>
      <c r="CU75" s="1311"/>
      <c r="CV75" s="1311">
        <v>9.4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614</v>
      </c>
      <c r="AO77" s="1316"/>
      <c r="AP77" s="1316"/>
      <c r="AQ77" s="1316"/>
      <c r="AR77" s="1316"/>
      <c r="AS77" s="1316"/>
      <c r="AT77" s="1316"/>
      <c r="AU77" s="1316"/>
      <c r="AV77" s="1316"/>
      <c r="AW77" s="1316"/>
      <c r="AX77" s="1316"/>
      <c r="AY77" s="1316"/>
      <c r="AZ77" s="1316"/>
      <c r="BA77" s="1316"/>
      <c r="BB77" s="1314" t="s">
        <v>612</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9PsvVQgwmOj23fJlnj8VthR6ITUh5AtLNmqibCFKfns7EMBwrg8TWlHYXKr9gkOGEIl6OiAa9MDQcyJI8s+nw==" saltValue="rR7s8zEc4fwCAPR63ESg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6B76-0E2C-4C1E-A9A0-D3B19DB61EB1}">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ZMfnqs+5SeWCRY1gwZ7IgIEU6Z2GgVwjjyi9xVtbVbnBfejeQPeLLiY4YgmNjg1jcSWiNCLf8upG4c4259XElw==" saltValue="CepSu5WoQ9Bl9VfYT+/G2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65380-9967-4257-AD75-2C5A8213B8BB}">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Z7SD4VJHfOIDl8TTBt5ab398d3LKM3BWq5sydgcYR6cjVI2Fi7K5JFx5L9xSsqNWNnOOBybGt7lFZKmHcjCq2g==" saltValue="p2aVt3gclPKr6OEGMopq1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569</v>
      </c>
      <c r="G2" s="157"/>
      <c r="H2" s="158"/>
    </row>
    <row r="3" spans="1:8" x14ac:dyDescent="0.15">
      <c r="A3" s="154" t="s">
        <v>562</v>
      </c>
      <c r="B3" s="159"/>
      <c r="C3" s="160"/>
      <c r="D3" s="161">
        <v>50416</v>
      </c>
      <c r="E3" s="162"/>
      <c r="F3" s="163">
        <v>57295</v>
      </c>
      <c r="G3" s="164"/>
      <c r="H3" s="165"/>
    </row>
    <row r="4" spans="1:8" x14ac:dyDescent="0.15">
      <c r="A4" s="166"/>
      <c r="B4" s="167"/>
      <c r="C4" s="168"/>
      <c r="D4" s="169">
        <v>36461</v>
      </c>
      <c r="E4" s="170"/>
      <c r="F4" s="171">
        <v>32771</v>
      </c>
      <c r="G4" s="172"/>
      <c r="H4" s="173"/>
    </row>
    <row r="5" spans="1:8" x14ac:dyDescent="0.15">
      <c r="A5" s="154" t="s">
        <v>564</v>
      </c>
      <c r="B5" s="159"/>
      <c r="C5" s="160"/>
      <c r="D5" s="161">
        <v>61922</v>
      </c>
      <c r="E5" s="162"/>
      <c r="F5" s="163">
        <v>54110</v>
      </c>
      <c r="G5" s="164"/>
      <c r="H5" s="165"/>
    </row>
    <row r="6" spans="1:8" x14ac:dyDescent="0.15">
      <c r="A6" s="166"/>
      <c r="B6" s="167"/>
      <c r="C6" s="168"/>
      <c r="D6" s="169">
        <v>40520</v>
      </c>
      <c r="E6" s="170"/>
      <c r="F6" s="171">
        <v>30620</v>
      </c>
      <c r="G6" s="172"/>
      <c r="H6" s="173"/>
    </row>
    <row r="7" spans="1:8" x14ac:dyDescent="0.15">
      <c r="A7" s="154" t="s">
        <v>565</v>
      </c>
      <c r="B7" s="159"/>
      <c r="C7" s="160"/>
      <c r="D7" s="161">
        <v>73629</v>
      </c>
      <c r="E7" s="162"/>
      <c r="F7" s="163">
        <v>54684</v>
      </c>
      <c r="G7" s="164"/>
      <c r="H7" s="165"/>
    </row>
    <row r="8" spans="1:8" x14ac:dyDescent="0.15">
      <c r="A8" s="166"/>
      <c r="B8" s="167"/>
      <c r="C8" s="168"/>
      <c r="D8" s="169">
        <v>39746</v>
      </c>
      <c r="E8" s="170"/>
      <c r="F8" s="171">
        <v>32829</v>
      </c>
      <c r="G8" s="172"/>
      <c r="H8" s="173"/>
    </row>
    <row r="9" spans="1:8" x14ac:dyDescent="0.15">
      <c r="A9" s="154" t="s">
        <v>566</v>
      </c>
      <c r="B9" s="159"/>
      <c r="C9" s="160"/>
      <c r="D9" s="161">
        <v>71701</v>
      </c>
      <c r="E9" s="162"/>
      <c r="F9" s="163">
        <v>62383</v>
      </c>
      <c r="G9" s="164"/>
      <c r="H9" s="165"/>
    </row>
    <row r="10" spans="1:8" x14ac:dyDescent="0.15">
      <c r="A10" s="166"/>
      <c r="B10" s="167"/>
      <c r="C10" s="168"/>
      <c r="D10" s="169">
        <v>40224</v>
      </c>
      <c r="E10" s="170"/>
      <c r="F10" s="171">
        <v>35325</v>
      </c>
      <c r="G10" s="172"/>
      <c r="H10" s="173"/>
    </row>
    <row r="11" spans="1:8" x14ac:dyDescent="0.15">
      <c r="A11" s="154" t="s">
        <v>567</v>
      </c>
      <c r="B11" s="159"/>
      <c r="C11" s="160"/>
      <c r="D11" s="161">
        <v>80828</v>
      </c>
      <c r="E11" s="162"/>
      <c r="F11" s="163">
        <v>76347</v>
      </c>
      <c r="G11" s="164"/>
      <c r="H11" s="165"/>
    </row>
    <row r="12" spans="1:8" x14ac:dyDescent="0.15">
      <c r="A12" s="166"/>
      <c r="B12" s="167"/>
      <c r="C12" s="174"/>
      <c r="D12" s="169">
        <v>60065</v>
      </c>
      <c r="E12" s="170"/>
      <c r="F12" s="171">
        <v>41762</v>
      </c>
      <c r="G12" s="172"/>
      <c r="H12" s="173"/>
    </row>
    <row r="13" spans="1:8" x14ac:dyDescent="0.15">
      <c r="A13" s="154"/>
      <c r="B13" s="159"/>
      <c r="C13" s="175"/>
      <c r="D13" s="176">
        <v>67699</v>
      </c>
      <c r="E13" s="177"/>
      <c r="F13" s="178">
        <v>60964</v>
      </c>
      <c r="G13" s="179"/>
      <c r="H13" s="165"/>
    </row>
    <row r="14" spans="1:8" x14ac:dyDescent="0.15">
      <c r="A14" s="166"/>
      <c r="B14" s="167"/>
      <c r="C14" s="168"/>
      <c r="D14" s="169">
        <v>43403</v>
      </c>
      <c r="E14" s="170"/>
      <c r="F14" s="171">
        <v>34661</v>
      </c>
      <c r="G14" s="172"/>
      <c r="H14" s="173"/>
    </row>
    <row r="17" spans="1:11" x14ac:dyDescent="0.15">
      <c r="A17" s="150" t="s">
        <v>55</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56</v>
      </c>
      <c r="B19" s="180">
        <f>ROUND(VALUE(SUBSTITUTE(実質収支比率等に係る経年分析!F$48,"▲","-")),2)</f>
        <v>5.38</v>
      </c>
      <c r="C19" s="180">
        <f>ROUND(VALUE(SUBSTITUTE(実質収支比率等に係る経年分析!G$48,"▲","-")),2)</f>
        <v>4.84</v>
      </c>
      <c r="D19" s="180">
        <f>ROUND(VALUE(SUBSTITUTE(実質収支比率等に係る経年分析!H$48,"▲","-")),2)</f>
        <v>3.87</v>
      </c>
      <c r="E19" s="180">
        <f>ROUND(VALUE(SUBSTITUTE(実質収支比率等に係る経年分析!I$48,"▲","-")),2)</f>
        <v>5.37</v>
      </c>
      <c r="F19" s="180">
        <f>ROUND(VALUE(SUBSTITUTE(実質収支比率等に係る経年分析!J$48,"▲","-")),2)</f>
        <v>6.01</v>
      </c>
    </row>
    <row r="20" spans="1:11" x14ac:dyDescent="0.15">
      <c r="A20" s="180" t="s">
        <v>57</v>
      </c>
      <c r="B20" s="180">
        <f>ROUND(VALUE(SUBSTITUTE(実質収支比率等に係る経年分析!F$47,"▲","-")),2)</f>
        <v>20.28</v>
      </c>
      <c r="C20" s="180">
        <f>ROUND(VALUE(SUBSTITUTE(実質収支比率等に係る経年分析!G$47,"▲","-")),2)</f>
        <v>20.350000000000001</v>
      </c>
      <c r="D20" s="180">
        <f>ROUND(VALUE(SUBSTITUTE(実質収支比率等に係る経年分析!H$47,"▲","-")),2)</f>
        <v>19.329999999999998</v>
      </c>
      <c r="E20" s="180">
        <f>ROUND(VALUE(SUBSTITUTE(実質収支比率等に係る経年分析!I$47,"▲","-")),2)</f>
        <v>19.5</v>
      </c>
      <c r="F20" s="180">
        <f>ROUND(VALUE(SUBSTITUTE(実質収支比率等に係る経年分析!J$47,"▲","-")),2)</f>
        <v>21.41</v>
      </c>
    </row>
    <row r="21" spans="1:11" x14ac:dyDescent="0.15">
      <c r="A21" s="180" t="s">
        <v>58</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-1.62</v>
      </c>
      <c r="E21" s="180">
        <f>IF(ISNUMBER(VALUE(SUBSTITUTE(実質収支比率等に係る経年分析!I$49,"▲","-"))),ROUND(VALUE(SUBSTITUTE(実質収支比率等に係る経年分析!I$49,"▲","-")),2),NA())</f>
        <v>1.46</v>
      </c>
      <c r="F21" s="180">
        <f>IF(ISNUMBER(VALUE(SUBSTITUTE(実質収支比率等に係る経年分析!J$49,"▲","-"))),ROUND(VALUE(SUBSTITUTE(実質収支比率等に係る経年分析!J$49,"▲","-")),2),NA())</f>
        <v>3.42</v>
      </c>
    </row>
    <row r="24" spans="1:11" x14ac:dyDescent="0.15">
      <c r="A24" s="150" t="s">
        <v>59</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11.68</v>
      </c>
    </row>
    <row r="39" spans="1:16" x14ac:dyDescent="0.15">
      <c r="A39" s="150" t="s">
        <v>62</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2249</v>
      </c>
      <c r="E42" s="182"/>
      <c r="F42" s="182"/>
      <c r="G42" s="182">
        <f>'実質公債費比率（分子）の構造'!L$52</f>
        <v>2271</v>
      </c>
      <c r="H42" s="182"/>
      <c r="I42" s="182"/>
      <c r="J42" s="182">
        <f>'実質公債費比率（分子）の構造'!M$52</f>
        <v>2380</v>
      </c>
      <c r="K42" s="182"/>
      <c r="L42" s="182"/>
      <c r="M42" s="182">
        <f>'実質公債費比率（分子）の構造'!N$52</f>
        <v>2449</v>
      </c>
      <c r="N42" s="182"/>
      <c r="O42" s="182"/>
      <c r="P42" s="182">
        <f>'実質公債費比率（分子）の構造'!O$52</f>
        <v>2478</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190</v>
      </c>
      <c r="C44" s="182"/>
      <c r="D44" s="182"/>
      <c r="E44" s="182">
        <f>'実質公債費比率（分子）の構造'!L$50</f>
        <v>150</v>
      </c>
      <c r="F44" s="182"/>
      <c r="G44" s="182"/>
      <c r="H44" s="182">
        <f>'実質公債費比率（分子）の構造'!M$50</f>
        <v>147</v>
      </c>
      <c r="I44" s="182"/>
      <c r="J44" s="182"/>
      <c r="K44" s="182">
        <f>'実質公債費比率（分子）の構造'!N$50</f>
        <v>115</v>
      </c>
      <c r="L44" s="182"/>
      <c r="M44" s="182"/>
      <c r="N44" s="182">
        <f>'実質公債費比率（分子）の構造'!O$50</f>
        <v>52</v>
      </c>
      <c r="O44" s="182"/>
      <c r="P44" s="182"/>
    </row>
    <row r="45" spans="1:16" x14ac:dyDescent="0.15">
      <c r="A45" s="182" t="s">
        <v>68</v>
      </c>
      <c r="B45" s="182">
        <f>'実質公債費比率（分子）の構造'!K$49</f>
        <v>100</v>
      </c>
      <c r="C45" s="182"/>
      <c r="D45" s="182"/>
      <c r="E45" s="182">
        <f>'実質公債費比率（分子）の構造'!L$49</f>
        <v>100</v>
      </c>
      <c r="F45" s="182"/>
      <c r="G45" s="182"/>
      <c r="H45" s="182">
        <f>'実質公債費比率（分子）の構造'!M$49</f>
        <v>107</v>
      </c>
      <c r="I45" s="182"/>
      <c r="J45" s="182"/>
      <c r="K45" s="182">
        <f>'実質公債費比率（分子）の構造'!N$49</f>
        <v>119</v>
      </c>
      <c r="L45" s="182"/>
      <c r="M45" s="182"/>
      <c r="N45" s="182">
        <f>'実質公債費比率（分子）の構造'!O$49</f>
        <v>111</v>
      </c>
      <c r="O45" s="182"/>
      <c r="P45" s="182"/>
    </row>
    <row r="46" spans="1:16" x14ac:dyDescent="0.15">
      <c r="A46" s="182" t="s">
        <v>69</v>
      </c>
      <c r="B46" s="182">
        <f>'実質公債費比率（分子）の構造'!K$48</f>
        <v>741</v>
      </c>
      <c r="C46" s="182"/>
      <c r="D46" s="182"/>
      <c r="E46" s="182">
        <f>'実質公債費比率（分子）の構造'!L$48</f>
        <v>765</v>
      </c>
      <c r="F46" s="182"/>
      <c r="G46" s="182"/>
      <c r="H46" s="182">
        <f>'実質公債費比率（分子）の構造'!M$48</f>
        <v>863</v>
      </c>
      <c r="I46" s="182"/>
      <c r="J46" s="182"/>
      <c r="K46" s="182">
        <f>'実質公債費比率（分子）の構造'!N$48</f>
        <v>874</v>
      </c>
      <c r="L46" s="182"/>
      <c r="M46" s="182"/>
      <c r="N46" s="182">
        <f>'実質公債費比率（分子）の構造'!O$48</f>
        <v>697</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2472</v>
      </c>
      <c r="C49" s="182"/>
      <c r="D49" s="182"/>
      <c r="E49" s="182">
        <f>'実質公債費比率（分子）の構造'!L$45</f>
        <v>2406</v>
      </c>
      <c r="F49" s="182"/>
      <c r="G49" s="182"/>
      <c r="H49" s="182">
        <f>'実質公債費比率（分子）の構造'!M$45</f>
        <v>2470</v>
      </c>
      <c r="I49" s="182"/>
      <c r="J49" s="182"/>
      <c r="K49" s="182">
        <f>'実質公債費比率（分子）の構造'!N$45</f>
        <v>2474</v>
      </c>
      <c r="L49" s="182"/>
      <c r="M49" s="182"/>
      <c r="N49" s="182">
        <f>'実質公債費比率（分子）の構造'!O$45</f>
        <v>2520</v>
      </c>
      <c r="O49" s="182"/>
      <c r="P49" s="182"/>
    </row>
    <row r="50" spans="1:16" x14ac:dyDescent="0.15">
      <c r="A50" s="182" t="s">
        <v>73</v>
      </c>
      <c r="B50" s="182" t="e">
        <f>NA()</f>
        <v>#N/A</v>
      </c>
      <c r="C50" s="182">
        <f>IF(ISNUMBER('実質公債費比率（分子）の構造'!K$53),'実質公債費比率（分子）の構造'!K$53,NA())</f>
        <v>1254</v>
      </c>
      <c r="D50" s="182" t="e">
        <f>NA()</f>
        <v>#N/A</v>
      </c>
      <c r="E50" s="182" t="e">
        <f>NA()</f>
        <v>#N/A</v>
      </c>
      <c r="F50" s="182">
        <f>IF(ISNUMBER('実質公債費比率（分子）の構造'!L$53),'実質公債費比率（分子）の構造'!L$53,NA())</f>
        <v>1150</v>
      </c>
      <c r="G50" s="182" t="e">
        <f>NA()</f>
        <v>#N/A</v>
      </c>
      <c r="H50" s="182" t="e">
        <f>NA()</f>
        <v>#N/A</v>
      </c>
      <c r="I50" s="182">
        <f>IF(ISNUMBER('実質公債費比率（分子）の構造'!M$53),'実質公債費比率（分子）の構造'!M$53,NA())</f>
        <v>1207</v>
      </c>
      <c r="J50" s="182" t="e">
        <f>NA()</f>
        <v>#N/A</v>
      </c>
      <c r="K50" s="182" t="e">
        <f>NA()</f>
        <v>#N/A</v>
      </c>
      <c r="L50" s="182">
        <f>IF(ISNUMBER('実質公債費比率（分子）の構造'!N$53),'実質公債費比率（分子）の構造'!N$53,NA())</f>
        <v>1133</v>
      </c>
      <c r="M50" s="182" t="e">
        <f>NA()</f>
        <v>#N/A</v>
      </c>
      <c r="N50" s="182" t="e">
        <f>NA()</f>
        <v>#N/A</v>
      </c>
      <c r="O50" s="182">
        <f>IF(ISNUMBER('実質公債費比率（分子）の構造'!O$53),'実質公債費比率（分子）の構造'!O$53,NA())</f>
        <v>902</v>
      </c>
      <c r="P50" s="182" t="e">
        <f>NA()</f>
        <v>#N/A</v>
      </c>
    </row>
    <row r="53" spans="1:16" x14ac:dyDescent="0.15">
      <c r="A53" s="150" t="s">
        <v>74</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29680</v>
      </c>
      <c r="E56" s="181"/>
      <c r="F56" s="181"/>
      <c r="G56" s="181">
        <f>'将来負担比率（分子）の構造'!J$52</f>
        <v>30231</v>
      </c>
      <c r="H56" s="181"/>
      <c r="I56" s="181"/>
      <c r="J56" s="181">
        <f>'将来負担比率（分子）の構造'!K$52</f>
        <v>30114</v>
      </c>
      <c r="K56" s="181"/>
      <c r="L56" s="181"/>
      <c r="M56" s="181">
        <f>'将来負担比率（分子）の構造'!L$52</f>
        <v>29142</v>
      </c>
      <c r="N56" s="181"/>
      <c r="O56" s="181"/>
      <c r="P56" s="181">
        <f>'将来負担比率（分子）の構造'!M$52</f>
        <v>27847</v>
      </c>
    </row>
    <row r="57" spans="1:16" x14ac:dyDescent="0.15">
      <c r="A57" s="181" t="s">
        <v>42</v>
      </c>
      <c r="B57" s="181"/>
      <c r="C57" s="181"/>
      <c r="D57" s="181">
        <f>'将来負担比率（分子）の構造'!I$51</f>
        <v>2044</v>
      </c>
      <c r="E57" s="181"/>
      <c r="F57" s="181"/>
      <c r="G57" s="181">
        <f>'将来負担比率（分子）の構造'!J$51</f>
        <v>1939</v>
      </c>
      <c r="H57" s="181"/>
      <c r="I57" s="181"/>
      <c r="J57" s="181">
        <f>'将来負担比率（分子）の構造'!K$51</f>
        <v>1885</v>
      </c>
      <c r="K57" s="181"/>
      <c r="L57" s="181"/>
      <c r="M57" s="181">
        <f>'将来負担比率（分子）の構造'!L$51</f>
        <v>1835</v>
      </c>
      <c r="N57" s="181"/>
      <c r="O57" s="181"/>
      <c r="P57" s="181">
        <f>'将来負担比率（分子）の構造'!M$51</f>
        <v>2962</v>
      </c>
    </row>
    <row r="58" spans="1:16" x14ac:dyDescent="0.15">
      <c r="A58" s="181" t="s">
        <v>41</v>
      </c>
      <c r="B58" s="181"/>
      <c r="C58" s="181"/>
      <c r="D58" s="181">
        <f>'将来負担比率（分子）の構造'!I$50</f>
        <v>4135</v>
      </c>
      <c r="E58" s="181"/>
      <c r="F58" s="181"/>
      <c r="G58" s="181">
        <f>'将来負担比率（分子）の構造'!J$50</f>
        <v>4117</v>
      </c>
      <c r="H58" s="181"/>
      <c r="I58" s="181"/>
      <c r="J58" s="181">
        <f>'将来負担比率（分子）の構造'!K$50</f>
        <v>3934</v>
      </c>
      <c r="K58" s="181"/>
      <c r="L58" s="181"/>
      <c r="M58" s="181">
        <f>'将来負担比率（分子）の構造'!L$50</f>
        <v>4376</v>
      </c>
      <c r="N58" s="181"/>
      <c r="O58" s="181"/>
      <c r="P58" s="181">
        <f>'将来負担比率（分子）の構造'!M$50</f>
        <v>4953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3722</v>
      </c>
      <c r="C62" s="181"/>
      <c r="D62" s="181"/>
      <c r="E62" s="181">
        <f>'将来負担比率（分子）の構造'!J$45</f>
        <v>3594</v>
      </c>
      <c r="F62" s="181"/>
      <c r="G62" s="181"/>
      <c r="H62" s="181">
        <f>'将来負担比率（分子）の構造'!K$45</f>
        <v>3455</v>
      </c>
      <c r="I62" s="181"/>
      <c r="J62" s="181"/>
      <c r="K62" s="181">
        <f>'将来負担比率（分子）の構造'!L$45</f>
        <v>3320</v>
      </c>
      <c r="L62" s="181"/>
      <c r="M62" s="181"/>
      <c r="N62" s="181">
        <f>'将来負担比率（分子）の構造'!M$45</f>
        <v>3088</v>
      </c>
      <c r="O62" s="181"/>
      <c r="P62" s="181"/>
    </row>
    <row r="63" spans="1:16" x14ac:dyDescent="0.15">
      <c r="A63" s="181" t="s">
        <v>34</v>
      </c>
      <c r="B63" s="181">
        <f>'将来負担比率（分子）の構造'!I$44</f>
        <v>732</v>
      </c>
      <c r="C63" s="181"/>
      <c r="D63" s="181"/>
      <c r="E63" s="181">
        <f>'将来負担比率（分子）の構造'!J$44</f>
        <v>897</v>
      </c>
      <c r="F63" s="181"/>
      <c r="G63" s="181"/>
      <c r="H63" s="181">
        <f>'将来負担比率（分子）の構造'!K$44</f>
        <v>852</v>
      </c>
      <c r="I63" s="181"/>
      <c r="J63" s="181"/>
      <c r="K63" s="181">
        <f>'将来負担比率（分子）の構造'!L$44</f>
        <v>782</v>
      </c>
      <c r="L63" s="181"/>
      <c r="M63" s="181"/>
      <c r="N63" s="181">
        <f>'将来負担比率（分子）の構造'!M$44</f>
        <v>744</v>
      </c>
      <c r="O63" s="181"/>
      <c r="P63" s="181"/>
    </row>
    <row r="64" spans="1:16" x14ac:dyDescent="0.15">
      <c r="A64" s="181" t="s">
        <v>33</v>
      </c>
      <c r="B64" s="181">
        <f>'将来負担比率（分子）の構造'!I$43</f>
        <v>12786</v>
      </c>
      <c r="C64" s="181"/>
      <c r="D64" s="181"/>
      <c r="E64" s="181">
        <f>'将来負担比率（分子）の構造'!J$43</f>
        <v>12736</v>
      </c>
      <c r="F64" s="181"/>
      <c r="G64" s="181"/>
      <c r="H64" s="181">
        <f>'将来負担比率（分子）の構造'!K$43</f>
        <v>13665</v>
      </c>
      <c r="I64" s="181"/>
      <c r="J64" s="181"/>
      <c r="K64" s="181">
        <f>'将来負担比率（分子）の構造'!L$43</f>
        <v>13532</v>
      </c>
      <c r="L64" s="181"/>
      <c r="M64" s="181"/>
      <c r="N64" s="181">
        <f>'将来負担比率（分子）の構造'!M$43</f>
        <v>12367</v>
      </c>
      <c r="O64" s="181"/>
      <c r="P64" s="181"/>
    </row>
    <row r="65" spans="1:16" x14ac:dyDescent="0.15">
      <c r="A65" s="181" t="s">
        <v>32</v>
      </c>
      <c r="B65" s="181">
        <f>'将来負担比率（分子）の構造'!I$42</f>
        <v>559</v>
      </c>
      <c r="C65" s="181"/>
      <c r="D65" s="181"/>
      <c r="E65" s="181">
        <f>'将来負担比率（分子）の構造'!J$42</f>
        <v>413</v>
      </c>
      <c r="F65" s="181"/>
      <c r="G65" s="181"/>
      <c r="H65" s="181">
        <f>'将来負担比率（分子）の構造'!K$42</f>
        <v>273</v>
      </c>
      <c r="I65" s="181"/>
      <c r="J65" s="181"/>
      <c r="K65" s="181">
        <f>'将来負担比率（分子）の構造'!L$42</f>
        <v>163</v>
      </c>
      <c r="L65" s="181"/>
      <c r="M65" s="181"/>
      <c r="N65" s="181">
        <f>'将来負担比率（分子）の構造'!M$42</f>
        <v>114</v>
      </c>
      <c r="O65" s="181"/>
      <c r="P65" s="181"/>
    </row>
    <row r="66" spans="1:16" x14ac:dyDescent="0.15">
      <c r="A66" s="181" t="s">
        <v>31</v>
      </c>
      <c r="B66" s="181">
        <f>'将来負担比率（分子）の構造'!I$41</f>
        <v>28114</v>
      </c>
      <c r="C66" s="181"/>
      <c r="D66" s="181"/>
      <c r="E66" s="181">
        <f>'将来負担比率（分子）の構造'!J$41</f>
        <v>28448</v>
      </c>
      <c r="F66" s="181"/>
      <c r="G66" s="181"/>
      <c r="H66" s="181">
        <f>'将来負担比率（分子）の構造'!K$41</f>
        <v>28425</v>
      </c>
      <c r="I66" s="181"/>
      <c r="J66" s="181"/>
      <c r="K66" s="181">
        <f>'将来負担比率（分子）の構造'!L$41</f>
        <v>28629</v>
      </c>
      <c r="L66" s="181"/>
      <c r="M66" s="181"/>
      <c r="N66" s="181">
        <f>'将来負担比率（分子）の構造'!M$41</f>
        <v>28714</v>
      </c>
      <c r="O66" s="181"/>
      <c r="P66" s="181"/>
    </row>
    <row r="67" spans="1:16" x14ac:dyDescent="0.15">
      <c r="A67" s="181" t="s">
        <v>77</v>
      </c>
      <c r="B67" s="181" t="e">
        <f>NA()</f>
        <v>#N/A</v>
      </c>
      <c r="C67" s="181">
        <f>IF(ISNUMBER('将来負担比率（分子）の構造'!I$53), IF('将来負担比率（分子）の構造'!I$53 &lt; 0, 0, '将来負担比率（分子）の構造'!I$53), NA())</f>
        <v>10055</v>
      </c>
      <c r="D67" s="181" t="e">
        <f>NA()</f>
        <v>#N/A</v>
      </c>
      <c r="E67" s="181" t="e">
        <f>NA()</f>
        <v>#N/A</v>
      </c>
      <c r="F67" s="181">
        <f>IF(ISNUMBER('将来負担比率（分子）の構造'!J$53), IF('将来負担比率（分子）の構造'!J$53 &lt; 0, 0, '将来負担比率（分子）の構造'!J$53), NA())</f>
        <v>9801</v>
      </c>
      <c r="G67" s="181" t="e">
        <f>NA()</f>
        <v>#N/A</v>
      </c>
      <c r="H67" s="181" t="e">
        <f>NA()</f>
        <v>#N/A</v>
      </c>
      <c r="I67" s="181">
        <f>IF(ISNUMBER('将来負担比率（分子）の構造'!K$53), IF('将来負担比率（分子）の構造'!K$53 &lt; 0, 0, '将来負担比率（分子）の構造'!K$53), NA())</f>
        <v>10737</v>
      </c>
      <c r="J67" s="181" t="e">
        <f>NA()</f>
        <v>#N/A</v>
      </c>
      <c r="K67" s="181" t="e">
        <f>NA()</f>
        <v>#N/A</v>
      </c>
      <c r="L67" s="181">
        <f>IF(ISNUMBER('将来負担比率（分子）の構造'!L$53), IF('将来負担比率（分子）の構造'!L$53 &lt; 0, 0, '将来負担比率（分子）の構造'!L$53), NA())</f>
        <v>11072</v>
      </c>
      <c r="M67" s="181" t="e">
        <f>NA()</f>
        <v>#N/A</v>
      </c>
      <c r="N67" s="181" t="e">
        <f>NA()</f>
        <v>#N/A</v>
      </c>
      <c r="O67" s="181">
        <f>IF(ISNUMBER('将来負担比率（分子）の構造'!M$53), IF('将来負担比率（分子）の構造'!M$53 &lt; 0, 0, '将来負担比率（分子）の構造'!M$53), NA())</f>
        <v>9265</v>
      </c>
      <c r="P67" s="181" t="e">
        <f>NA()</f>
        <v>#N/A</v>
      </c>
    </row>
    <row r="70" spans="1:16" x14ac:dyDescent="0.15">
      <c r="A70" s="183" t="s">
        <v>78</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79</v>
      </c>
      <c r="B72" s="185">
        <f>基金残高に係る経年分析!F55</f>
        <v>2639</v>
      </c>
      <c r="C72" s="185">
        <f>基金残高に係る経年分析!G55</f>
        <v>2639</v>
      </c>
      <c r="D72" s="185">
        <f>基金残高に係る経年分析!H55</f>
        <v>3003</v>
      </c>
    </row>
    <row r="73" spans="1:16" x14ac:dyDescent="0.15">
      <c r="A73" s="184" t="s">
        <v>80</v>
      </c>
      <c r="B73" s="185">
        <f>基金残高に係る経年分析!F56</f>
        <v>441</v>
      </c>
      <c r="C73" s="185">
        <f>基金残高に係る経年分析!G56</f>
        <v>441</v>
      </c>
      <c r="D73" s="185">
        <f>基金残高に係る経年分析!H56</f>
        <v>441</v>
      </c>
    </row>
    <row r="74" spans="1:16" x14ac:dyDescent="0.15">
      <c r="A74" s="184" t="s">
        <v>81</v>
      </c>
      <c r="B74" s="185">
        <f>基金残高に係る経年分析!F57</f>
        <v>1917</v>
      </c>
      <c r="C74" s="185">
        <f>基金残高に係る経年分析!G57</f>
        <v>1711</v>
      </c>
      <c r="D74" s="185">
        <f>基金残高に係る経年分析!H57</f>
        <v>933</v>
      </c>
    </row>
  </sheetData>
  <sheetProtection algorithmName="SHA-512" hashValue="hMfMJ0R1XIt4QtPyM1BHCtbCZmFT4MNaQGHlpTUp9aOUhGCug96MosKCvkhH6XTBQvPh0b4NBD7+CdVZ1rV2Dw==" saltValue="HBfZqii4eLBtGo+9bG5wv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Z25" sqref="Z25:AC2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5371735</v>
      </c>
      <c r="S5" s="675"/>
      <c r="T5" s="675"/>
      <c r="U5" s="675"/>
      <c r="V5" s="675"/>
      <c r="W5" s="675"/>
      <c r="X5" s="675"/>
      <c r="Y5" s="676"/>
      <c r="Z5" s="677">
        <v>18.100000000000001</v>
      </c>
      <c r="AA5" s="677"/>
      <c r="AB5" s="677"/>
      <c r="AC5" s="677"/>
      <c r="AD5" s="678">
        <v>5242965</v>
      </c>
      <c r="AE5" s="678"/>
      <c r="AF5" s="678"/>
      <c r="AG5" s="678"/>
      <c r="AH5" s="678"/>
      <c r="AI5" s="678"/>
      <c r="AJ5" s="678"/>
      <c r="AK5" s="678"/>
      <c r="AL5" s="679">
        <v>38.5</v>
      </c>
      <c r="AM5" s="680"/>
      <c r="AN5" s="680"/>
      <c r="AO5" s="681"/>
      <c r="AP5" s="671" t="s">
        <v>230</v>
      </c>
      <c r="AQ5" s="672"/>
      <c r="AR5" s="672"/>
      <c r="AS5" s="672"/>
      <c r="AT5" s="672"/>
      <c r="AU5" s="672"/>
      <c r="AV5" s="672"/>
      <c r="AW5" s="672"/>
      <c r="AX5" s="672"/>
      <c r="AY5" s="672"/>
      <c r="AZ5" s="672"/>
      <c r="BA5" s="672"/>
      <c r="BB5" s="672"/>
      <c r="BC5" s="672"/>
      <c r="BD5" s="672"/>
      <c r="BE5" s="672"/>
      <c r="BF5" s="673"/>
      <c r="BG5" s="685">
        <v>5225186</v>
      </c>
      <c r="BH5" s="686"/>
      <c r="BI5" s="686"/>
      <c r="BJ5" s="686"/>
      <c r="BK5" s="686"/>
      <c r="BL5" s="686"/>
      <c r="BM5" s="686"/>
      <c r="BN5" s="687"/>
      <c r="BO5" s="688">
        <v>97.3</v>
      </c>
      <c r="BP5" s="688"/>
      <c r="BQ5" s="688"/>
      <c r="BR5" s="688"/>
      <c r="BS5" s="689">
        <v>69535</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223111</v>
      </c>
      <c r="S6" s="686"/>
      <c r="T6" s="686"/>
      <c r="U6" s="686"/>
      <c r="V6" s="686"/>
      <c r="W6" s="686"/>
      <c r="X6" s="686"/>
      <c r="Y6" s="687"/>
      <c r="Z6" s="688">
        <v>0.8</v>
      </c>
      <c r="AA6" s="688"/>
      <c r="AB6" s="688"/>
      <c r="AC6" s="688"/>
      <c r="AD6" s="689">
        <v>223111</v>
      </c>
      <c r="AE6" s="689"/>
      <c r="AF6" s="689"/>
      <c r="AG6" s="689"/>
      <c r="AH6" s="689"/>
      <c r="AI6" s="689"/>
      <c r="AJ6" s="689"/>
      <c r="AK6" s="689"/>
      <c r="AL6" s="690">
        <v>1.6</v>
      </c>
      <c r="AM6" s="691"/>
      <c r="AN6" s="691"/>
      <c r="AO6" s="692"/>
      <c r="AP6" s="682" t="s">
        <v>235</v>
      </c>
      <c r="AQ6" s="683"/>
      <c r="AR6" s="683"/>
      <c r="AS6" s="683"/>
      <c r="AT6" s="683"/>
      <c r="AU6" s="683"/>
      <c r="AV6" s="683"/>
      <c r="AW6" s="683"/>
      <c r="AX6" s="683"/>
      <c r="AY6" s="683"/>
      <c r="AZ6" s="683"/>
      <c r="BA6" s="683"/>
      <c r="BB6" s="683"/>
      <c r="BC6" s="683"/>
      <c r="BD6" s="683"/>
      <c r="BE6" s="683"/>
      <c r="BF6" s="684"/>
      <c r="BG6" s="685">
        <v>5225186</v>
      </c>
      <c r="BH6" s="686"/>
      <c r="BI6" s="686"/>
      <c r="BJ6" s="686"/>
      <c r="BK6" s="686"/>
      <c r="BL6" s="686"/>
      <c r="BM6" s="686"/>
      <c r="BN6" s="687"/>
      <c r="BO6" s="688">
        <v>97.3</v>
      </c>
      <c r="BP6" s="688"/>
      <c r="BQ6" s="688"/>
      <c r="BR6" s="688"/>
      <c r="BS6" s="689">
        <v>69535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175703</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175703</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3934</v>
      </c>
      <c r="S7" s="686"/>
      <c r="T7" s="686"/>
      <c r="U7" s="686"/>
      <c r="V7" s="686"/>
      <c r="W7" s="686"/>
      <c r="X7" s="686"/>
      <c r="Y7" s="687"/>
      <c r="Z7" s="688">
        <v>0</v>
      </c>
      <c r="AA7" s="688"/>
      <c r="AB7" s="688"/>
      <c r="AC7" s="688"/>
      <c r="AD7" s="689">
        <v>3934</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2349598</v>
      </c>
      <c r="BH7" s="686"/>
      <c r="BI7" s="686"/>
      <c r="BJ7" s="686"/>
      <c r="BK7" s="686"/>
      <c r="BL7" s="686"/>
      <c r="BM7" s="686"/>
      <c r="BN7" s="687"/>
      <c r="BO7" s="688">
        <v>43.7</v>
      </c>
      <c r="BP7" s="688"/>
      <c r="BQ7" s="688"/>
      <c r="BR7" s="688"/>
      <c r="BS7" s="689">
        <v>69535</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9360449</v>
      </c>
      <c r="CS7" s="686"/>
      <c r="CT7" s="686"/>
      <c r="CU7" s="686"/>
      <c r="CV7" s="686"/>
      <c r="CW7" s="686"/>
      <c r="CX7" s="686"/>
      <c r="CY7" s="687"/>
      <c r="CZ7" s="688">
        <v>32.6</v>
      </c>
      <c r="DA7" s="688"/>
      <c r="DB7" s="688"/>
      <c r="DC7" s="688"/>
      <c r="DD7" s="694">
        <v>2275339</v>
      </c>
      <c r="DE7" s="686"/>
      <c r="DF7" s="686"/>
      <c r="DG7" s="686"/>
      <c r="DH7" s="686"/>
      <c r="DI7" s="686"/>
      <c r="DJ7" s="686"/>
      <c r="DK7" s="686"/>
      <c r="DL7" s="686"/>
      <c r="DM7" s="686"/>
      <c r="DN7" s="686"/>
      <c r="DO7" s="686"/>
      <c r="DP7" s="687"/>
      <c r="DQ7" s="694">
        <v>2161950</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17709</v>
      </c>
      <c r="S8" s="686"/>
      <c r="T8" s="686"/>
      <c r="U8" s="686"/>
      <c r="V8" s="686"/>
      <c r="W8" s="686"/>
      <c r="X8" s="686"/>
      <c r="Y8" s="687"/>
      <c r="Z8" s="688">
        <v>0.1</v>
      </c>
      <c r="AA8" s="688"/>
      <c r="AB8" s="688"/>
      <c r="AC8" s="688"/>
      <c r="AD8" s="689">
        <v>17709</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88128</v>
      </c>
      <c r="BH8" s="686"/>
      <c r="BI8" s="686"/>
      <c r="BJ8" s="686"/>
      <c r="BK8" s="686"/>
      <c r="BL8" s="686"/>
      <c r="BM8" s="686"/>
      <c r="BN8" s="687"/>
      <c r="BO8" s="688">
        <v>1.6</v>
      </c>
      <c r="BP8" s="688"/>
      <c r="BQ8" s="688"/>
      <c r="BR8" s="688"/>
      <c r="BS8" s="694" t="s">
        <v>130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7505084</v>
      </c>
      <c r="CS8" s="686"/>
      <c r="CT8" s="686"/>
      <c r="CU8" s="686"/>
      <c r="CV8" s="686"/>
      <c r="CW8" s="686"/>
      <c r="CX8" s="686"/>
      <c r="CY8" s="687"/>
      <c r="CZ8" s="688">
        <v>26.1</v>
      </c>
      <c r="DA8" s="688"/>
      <c r="DB8" s="688"/>
      <c r="DC8" s="688"/>
      <c r="DD8" s="694">
        <v>51797</v>
      </c>
      <c r="DE8" s="686"/>
      <c r="DF8" s="686"/>
      <c r="DG8" s="686"/>
      <c r="DH8" s="686"/>
      <c r="DI8" s="686"/>
      <c r="DJ8" s="686"/>
      <c r="DK8" s="686"/>
      <c r="DL8" s="686"/>
      <c r="DM8" s="686"/>
      <c r="DN8" s="686"/>
      <c r="DO8" s="686"/>
      <c r="DP8" s="687"/>
      <c r="DQ8" s="694">
        <v>4402317</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19725</v>
      </c>
      <c r="S9" s="686"/>
      <c r="T9" s="686"/>
      <c r="U9" s="686"/>
      <c r="V9" s="686"/>
      <c r="W9" s="686"/>
      <c r="X9" s="686"/>
      <c r="Y9" s="687"/>
      <c r="Z9" s="688">
        <v>0.1</v>
      </c>
      <c r="AA9" s="688"/>
      <c r="AB9" s="688"/>
      <c r="AC9" s="688"/>
      <c r="AD9" s="689">
        <v>19725</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1786950</v>
      </c>
      <c r="BH9" s="686"/>
      <c r="BI9" s="686"/>
      <c r="BJ9" s="686"/>
      <c r="BK9" s="686"/>
      <c r="BL9" s="686"/>
      <c r="BM9" s="686"/>
      <c r="BN9" s="687"/>
      <c r="BO9" s="688">
        <v>33.299999999999997</v>
      </c>
      <c r="BP9" s="688"/>
      <c r="BQ9" s="688"/>
      <c r="BR9" s="688"/>
      <c r="BS9" s="694" t="s">
        <v>140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1807175</v>
      </c>
      <c r="CS9" s="686"/>
      <c r="CT9" s="686"/>
      <c r="CU9" s="686"/>
      <c r="CV9" s="686"/>
      <c r="CW9" s="686"/>
      <c r="CX9" s="686"/>
      <c r="CY9" s="687"/>
      <c r="CZ9" s="688">
        <v>6.3</v>
      </c>
      <c r="DA9" s="688"/>
      <c r="DB9" s="688"/>
      <c r="DC9" s="688"/>
      <c r="DD9" s="694">
        <v>115999</v>
      </c>
      <c r="DE9" s="686"/>
      <c r="DF9" s="686"/>
      <c r="DG9" s="686"/>
      <c r="DH9" s="686"/>
      <c r="DI9" s="686"/>
      <c r="DJ9" s="686"/>
      <c r="DK9" s="686"/>
      <c r="DL9" s="686"/>
      <c r="DM9" s="686"/>
      <c r="DN9" s="686"/>
      <c r="DO9" s="686"/>
      <c r="DP9" s="687"/>
      <c r="DQ9" s="694">
        <v>1686932</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140</v>
      </c>
      <c r="S10" s="686"/>
      <c r="T10" s="686"/>
      <c r="U10" s="686"/>
      <c r="V10" s="686"/>
      <c r="W10" s="686"/>
      <c r="X10" s="686"/>
      <c r="Y10" s="687"/>
      <c r="Z10" s="688" t="s">
        <v>247</v>
      </c>
      <c r="AA10" s="688"/>
      <c r="AB10" s="688"/>
      <c r="AC10" s="688"/>
      <c r="AD10" s="689" t="s">
        <v>140</v>
      </c>
      <c r="AE10" s="689"/>
      <c r="AF10" s="689"/>
      <c r="AG10" s="689"/>
      <c r="AH10" s="689"/>
      <c r="AI10" s="689"/>
      <c r="AJ10" s="689"/>
      <c r="AK10" s="689"/>
      <c r="AL10" s="690" t="s">
        <v>130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95853</v>
      </c>
      <c r="BH10" s="686"/>
      <c r="BI10" s="686"/>
      <c r="BJ10" s="686"/>
      <c r="BK10" s="686"/>
      <c r="BL10" s="686"/>
      <c r="BM10" s="686"/>
      <c r="BN10" s="687"/>
      <c r="BO10" s="688">
        <v>1.8</v>
      </c>
      <c r="BP10" s="688"/>
      <c r="BQ10" s="688"/>
      <c r="BR10" s="688"/>
      <c r="BS10" s="694" t="s">
        <v>140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11531</v>
      </c>
      <c r="CS10" s="686"/>
      <c r="CT10" s="686"/>
      <c r="CU10" s="686"/>
      <c r="CV10" s="686"/>
      <c r="CW10" s="686"/>
      <c r="CX10" s="686"/>
      <c r="CY10" s="687"/>
      <c r="CZ10" s="688">
        <v>0</v>
      </c>
      <c r="DA10" s="688"/>
      <c r="DB10" s="688"/>
      <c r="DC10" s="688"/>
      <c r="DD10" s="694" t="s">
        <v>140</v>
      </c>
      <c r="DE10" s="686"/>
      <c r="DF10" s="686"/>
      <c r="DG10" s="686"/>
      <c r="DH10" s="686"/>
      <c r="DI10" s="686"/>
      <c r="DJ10" s="686"/>
      <c r="DK10" s="686"/>
      <c r="DL10" s="686"/>
      <c r="DM10" s="686"/>
      <c r="DN10" s="686"/>
      <c r="DO10" s="686"/>
      <c r="DP10" s="687"/>
      <c r="DQ10" s="694">
        <v>11531</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1080893</v>
      </c>
      <c r="S11" s="686"/>
      <c r="T11" s="686"/>
      <c r="U11" s="686"/>
      <c r="V11" s="686"/>
      <c r="W11" s="686"/>
      <c r="X11" s="686"/>
      <c r="Y11" s="687"/>
      <c r="Z11" s="690">
        <v>3.6</v>
      </c>
      <c r="AA11" s="691"/>
      <c r="AB11" s="691"/>
      <c r="AC11" s="703"/>
      <c r="AD11" s="694">
        <v>1080893</v>
      </c>
      <c r="AE11" s="686"/>
      <c r="AF11" s="686"/>
      <c r="AG11" s="686"/>
      <c r="AH11" s="686"/>
      <c r="AI11" s="686"/>
      <c r="AJ11" s="686"/>
      <c r="AK11" s="687"/>
      <c r="AL11" s="690">
        <v>7.9</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378667</v>
      </c>
      <c r="BH11" s="686"/>
      <c r="BI11" s="686"/>
      <c r="BJ11" s="686"/>
      <c r="BK11" s="686"/>
      <c r="BL11" s="686"/>
      <c r="BM11" s="686"/>
      <c r="BN11" s="687"/>
      <c r="BO11" s="688">
        <v>7</v>
      </c>
      <c r="BP11" s="688"/>
      <c r="BQ11" s="688"/>
      <c r="BR11" s="688"/>
      <c r="BS11" s="694">
        <v>69535</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791618</v>
      </c>
      <c r="CS11" s="686"/>
      <c r="CT11" s="686"/>
      <c r="CU11" s="686"/>
      <c r="CV11" s="686"/>
      <c r="CW11" s="686"/>
      <c r="CX11" s="686"/>
      <c r="CY11" s="687"/>
      <c r="CZ11" s="688">
        <v>2.8</v>
      </c>
      <c r="DA11" s="688"/>
      <c r="DB11" s="688"/>
      <c r="DC11" s="688"/>
      <c r="DD11" s="694">
        <v>195451</v>
      </c>
      <c r="DE11" s="686"/>
      <c r="DF11" s="686"/>
      <c r="DG11" s="686"/>
      <c r="DH11" s="686"/>
      <c r="DI11" s="686"/>
      <c r="DJ11" s="686"/>
      <c r="DK11" s="686"/>
      <c r="DL11" s="686"/>
      <c r="DM11" s="686"/>
      <c r="DN11" s="686"/>
      <c r="DO11" s="686"/>
      <c r="DP11" s="687"/>
      <c r="DQ11" s="694">
        <v>403021</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140</v>
      </c>
      <c r="S12" s="686"/>
      <c r="T12" s="686"/>
      <c r="U12" s="686"/>
      <c r="V12" s="686"/>
      <c r="W12" s="686"/>
      <c r="X12" s="686"/>
      <c r="Y12" s="687"/>
      <c r="Z12" s="688" t="s">
        <v>247</v>
      </c>
      <c r="AA12" s="688"/>
      <c r="AB12" s="688"/>
      <c r="AC12" s="688"/>
      <c r="AD12" s="689" t="s">
        <v>130</v>
      </c>
      <c r="AE12" s="689"/>
      <c r="AF12" s="689"/>
      <c r="AG12" s="689"/>
      <c r="AH12" s="689"/>
      <c r="AI12" s="689"/>
      <c r="AJ12" s="689"/>
      <c r="AK12" s="689"/>
      <c r="AL12" s="690" t="s">
        <v>130</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2369677</v>
      </c>
      <c r="BH12" s="686"/>
      <c r="BI12" s="686"/>
      <c r="BJ12" s="686"/>
      <c r="BK12" s="686"/>
      <c r="BL12" s="686"/>
      <c r="BM12" s="686"/>
      <c r="BN12" s="687"/>
      <c r="BO12" s="688">
        <v>44.1</v>
      </c>
      <c r="BP12" s="688"/>
      <c r="BQ12" s="688"/>
      <c r="BR12" s="688"/>
      <c r="BS12" s="694" t="s">
        <v>140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1209598</v>
      </c>
      <c r="CS12" s="686"/>
      <c r="CT12" s="686"/>
      <c r="CU12" s="686"/>
      <c r="CV12" s="686"/>
      <c r="CW12" s="686"/>
      <c r="CX12" s="686"/>
      <c r="CY12" s="687"/>
      <c r="CZ12" s="688">
        <v>4.2</v>
      </c>
      <c r="DA12" s="688"/>
      <c r="DB12" s="688"/>
      <c r="DC12" s="688"/>
      <c r="DD12" s="694">
        <v>2087</v>
      </c>
      <c r="DE12" s="686"/>
      <c r="DF12" s="686"/>
      <c r="DG12" s="686"/>
      <c r="DH12" s="686"/>
      <c r="DI12" s="686"/>
      <c r="DJ12" s="686"/>
      <c r="DK12" s="686"/>
      <c r="DL12" s="686"/>
      <c r="DM12" s="686"/>
      <c r="DN12" s="686"/>
      <c r="DO12" s="686"/>
      <c r="DP12" s="687"/>
      <c r="DQ12" s="694">
        <v>754166</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140</v>
      </c>
      <c r="S13" s="686"/>
      <c r="T13" s="686"/>
      <c r="U13" s="686"/>
      <c r="V13" s="686"/>
      <c r="W13" s="686"/>
      <c r="X13" s="686"/>
      <c r="Y13" s="687"/>
      <c r="Z13" s="688" t="s">
        <v>140</v>
      </c>
      <c r="AA13" s="688"/>
      <c r="AB13" s="688"/>
      <c r="AC13" s="688"/>
      <c r="AD13" s="689" t="s">
        <v>130</v>
      </c>
      <c r="AE13" s="689"/>
      <c r="AF13" s="689"/>
      <c r="AG13" s="689"/>
      <c r="AH13" s="689"/>
      <c r="AI13" s="689"/>
      <c r="AJ13" s="689"/>
      <c r="AK13" s="689"/>
      <c r="AL13" s="690" t="s">
        <v>140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2360713</v>
      </c>
      <c r="BH13" s="686"/>
      <c r="BI13" s="686"/>
      <c r="BJ13" s="686"/>
      <c r="BK13" s="686"/>
      <c r="BL13" s="686"/>
      <c r="BM13" s="686"/>
      <c r="BN13" s="687"/>
      <c r="BO13" s="688">
        <v>43.9</v>
      </c>
      <c r="BP13" s="688"/>
      <c r="BQ13" s="688"/>
      <c r="BR13" s="688"/>
      <c r="BS13" s="694" t="s">
        <v>140</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2719645</v>
      </c>
      <c r="CS13" s="686"/>
      <c r="CT13" s="686"/>
      <c r="CU13" s="686"/>
      <c r="CV13" s="686"/>
      <c r="CW13" s="686"/>
      <c r="CX13" s="686"/>
      <c r="CY13" s="687"/>
      <c r="CZ13" s="688">
        <v>9.5</v>
      </c>
      <c r="DA13" s="688"/>
      <c r="DB13" s="688"/>
      <c r="DC13" s="688"/>
      <c r="DD13" s="694">
        <v>1053806</v>
      </c>
      <c r="DE13" s="686"/>
      <c r="DF13" s="686"/>
      <c r="DG13" s="686"/>
      <c r="DH13" s="686"/>
      <c r="DI13" s="686"/>
      <c r="DJ13" s="686"/>
      <c r="DK13" s="686"/>
      <c r="DL13" s="686"/>
      <c r="DM13" s="686"/>
      <c r="DN13" s="686"/>
      <c r="DO13" s="686"/>
      <c r="DP13" s="687"/>
      <c r="DQ13" s="694">
        <v>1759749</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140</v>
      </c>
      <c r="S14" s="686"/>
      <c r="T14" s="686"/>
      <c r="U14" s="686"/>
      <c r="V14" s="686"/>
      <c r="W14" s="686"/>
      <c r="X14" s="686"/>
      <c r="Y14" s="687"/>
      <c r="Z14" s="688" t="s">
        <v>140</v>
      </c>
      <c r="AA14" s="688"/>
      <c r="AB14" s="688"/>
      <c r="AC14" s="688"/>
      <c r="AD14" s="689" t="s">
        <v>140</v>
      </c>
      <c r="AE14" s="689"/>
      <c r="AF14" s="689"/>
      <c r="AG14" s="689"/>
      <c r="AH14" s="689"/>
      <c r="AI14" s="689"/>
      <c r="AJ14" s="689"/>
      <c r="AK14" s="689"/>
      <c r="AL14" s="690" t="s">
        <v>130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188933</v>
      </c>
      <c r="BH14" s="686"/>
      <c r="BI14" s="686"/>
      <c r="BJ14" s="686"/>
      <c r="BK14" s="686"/>
      <c r="BL14" s="686"/>
      <c r="BM14" s="686"/>
      <c r="BN14" s="687"/>
      <c r="BO14" s="688">
        <v>3.5</v>
      </c>
      <c r="BP14" s="688"/>
      <c r="BQ14" s="688"/>
      <c r="BR14" s="688"/>
      <c r="BS14" s="694" t="s">
        <v>247</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737969</v>
      </c>
      <c r="CS14" s="686"/>
      <c r="CT14" s="686"/>
      <c r="CU14" s="686"/>
      <c r="CV14" s="686"/>
      <c r="CW14" s="686"/>
      <c r="CX14" s="686"/>
      <c r="CY14" s="687"/>
      <c r="CZ14" s="688">
        <v>2.6</v>
      </c>
      <c r="DA14" s="688"/>
      <c r="DB14" s="688"/>
      <c r="DC14" s="688"/>
      <c r="DD14" s="694">
        <v>27299</v>
      </c>
      <c r="DE14" s="686"/>
      <c r="DF14" s="686"/>
      <c r="DG14" s="686"/>
      <c r="DH14" s="686"/>
      <c r="DI14" s="686"/>
      <c r="DJ14" s="686"/>
      <c r="DK14" s="686"/>
      <c r="DL14" s="686"/>
      <c r="DM14" s="686"/>
      <c r="DN14" s="686"/>
      <c r="DO14" s="686"/>
      <c r="DP14" s="687"/>
      <c r="DQ14" s="694">
        <v>699925</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247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315333</v>
      </c>
      <c r="BH15" s="686"/>
      <c r="BI15" s="686"/>
      <c r="BJ15" s="686"/>
      <c r="BK15" s="686"/>
      <c r="BL15" s="686"/>
      <c r="BM15" s="686"/>
      <c r="BN15" s="687"/>
      <c r="BO15" s="688">
        <v>5.9</v>
      </c>
      <c r="BP15" s="688"/>
      <c r="BQ15" s="688"/>
      <c r="BR15" s="688"/>
      <c r="BS15" s="694" t="s">
        <v>130</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1883860</v>
      </c>
      <c r="CS15" s="686"/>
      <c r="CT15" s="686"/>
      <c r="CU15" s="686"/>
      <c r="CV15" s="686"/>
      <c r="CW15" s="686"/>
      <c r="CX15" s="686"/>
      <c r="CY15" s="687"/>
      <c r="CZ15" s="688">
        <v>6.6</v>
      </c>
      <c r="DA15" s="688"/>
      <c r="DB15" s="688"/>
      <c r="DC15" s="688"/>
      <c r="DD15" s="694">
        <v>231190</v>
      </c>
      <c r="DE15" s="686"/>
      <c r="DF15" s="686"/>
      <c r="DG15" s="686"/>
      <c r="DH15" s="686"/>
      <c r="DI15" s="686"/>
      <c r="DJ15" s="686"/>
      <c r="DK15" s="686"/>
      <c r="DL15" s="686"/>
      <c r="DM15" s="686"/>
      <c r="DN15" s="686"/>
      <c r="DO15" s="686"/>
      <c r="DP15" s="687"/>
      <c r="DQ15" s="694">
        <v>1511453</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13120</v>
      </c>
      <c r="S16" s="686"/>
      <c r="T16" s="686"/>
      <c r="U16" s="686"/>
      <c r="V16" s="686"/>
      <c r="W16" s="686"/>
      <c r="X16" s="686"/>
      <c r="Y16" s="687"/>
      <c r="Z16" s="688">
        <v>0</v>
      </c>
      <c r="AA16" s="688"/>
      <c r="AB16" s="688"/>
      <c r="AC16" s="688"/>
      <c r="AD16" s="689">
        <v>13120</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v>1637</v>
      </c>
      <c r="BH16" s="686"/>
      <c r="BI16" s="686"/>
      <c r="BJ16" s="686"/>
      <c r="BK16" s="686"/>
      <c r="BL16" s="686"/>
      <c r="BM16" s="686"/>
      <c r="BN16" s="687"/>
      <c r="BO16" s="688">
        <v>0</v>
      </c>
      <c r="BP16" s="688"/>
      <c r="BQ16" s="688"/>
      <c r="BR16" s="688"/>
      <c r="BS16" s="694" t="s">
        <v>140</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4372</v>
      </c>
      <c r="CS16" s="686"/>
      <c r="CT16" s="686"/>
      <c r="CU16" s="686"/>
      <c r="CV16" s="686"/>
      <c r="CW16" s="686"/>
      <c r="CX16" s="686"/>
      <c r="CY16" s="687"/>
      <c r="CZ16" s="688">
        <v>0</v>
      </c>
      <c r="DA16" s="688"/>
      <c r="DB16" s="688"/>
      <c r="DC16" s="688"/>
      <c r="DD16" s="694" t="s">
        <v>140</v>
      </c>
      <c r="DE16" s="686"/>
      <c r="DF16" s="686"/>
      <c r="DG16" s="686"/>
      <c r="DH16" s="686"/>
      <c r="DI16" s="686"/>
      <c r="DJ16" s="686"/>
      <c r="DK16" s="686"/>
      <c r="DL16" s="686"/>
      <c r="DM16" s="686"/>
      <c r="DN16" s="686"/>
      <c r="DO16" s="686"/>
      <c r="DP16" s="687"/>
      <c r="DQ16" s="694">
        <v>2372</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40375</v>
      </c>
      <c r="S17" s="686"/>
      <c r="T17" s="686"/>
      <c r="U17" s="686"/>
      <c r="V17" s="686"/>
      <c r="W17" s="686"/>
      <c r="X17" s="686"/>
      <c r="Y17" s="687"/>
      <c r="Z17" s="688">
        <v>0.1</v>
      </c>
      <c r="AA17" s="688"/>
      <c r="AB17" s="688"/>
      <c r="AC17" s="688"/>
      <c r="AD17" s="689">
        <v>40375</v>
      </c>
      <c r="AE17" s="689"/>
      <c r="AF17" s="689"/>
      <c r="AG17" s="689"/>
      <c r="AH17" s="689"/>
      <c r="AI17" s="689"/>
      <c r="AJ17" s="689"/>
      <c r="AK17" s="689"/>
      <c r="AL17" s="690">
        <v>0.3</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v>8</v>
      </c>
      <c r="BH17" s="686"/>
      <c r="BI17" s="686"/>
      <c r="BJ17" s="686"/>
      <c r="BK17" s="686"/>
      <c r="BL17" s="686"/>
      <c r="BM17" s="686"/>
      <c r="BN17" s="687"/>
      <c r="BO17" s="688">
        <v>0</v>
      </c>
      <c r="BP17" s="688"/>
      <c r="BQ17" s="688"/>
      <c r="BR17" s="688"/>
      <c r="BS17" s="694" t="s">
        <v>140</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2520272</v>
      </c>
      <c r="CS17" s="686"/>
      <c r="CT17" s="686"/>
      <c r="CU17" s="686"/>
      <c r="CV17" s="686"/>
      <c r="CW17" s="686"/>
      <c r="CX17" s="686"/>
      <c r="CY17" s="687"/>
      <c r="CZ17" s="688">
        <v>8.8000000000000007</v>
      </c>
      <c r="DA17" s="688"/>
      <c r="DB17" s="688"/>
      <c r="DC17" s="688"/>
      <c r="DD17" s="694" t="s">
        <v>140</v>
      </c>
      <c r="DE17" s="686"/>
      <c r="DF17" s="686"/>
      <c r="DG17" s="686"/>
      <c r="DH17" s="686"/>
      <c r="DI17" s="686"/>
      <c r="DJ17" s="686"/>
      <c r="DK17" s="686"/>
      <c r="DL17" s="686"/>
      <c r="DM17" s="686"/>
      <c r="DN17" s="686"/>
      <c r="DO17" s="686"/>
      <c r="DP17" s="687"/>
      <c r="DQ17" s="694">
        <v>2495272</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44675</v>
      </c>
      <c r="S18" s="686"/>
      <c r="T18" s="686"/>
      <c r="U18" s="686"/>
      <c r="V18" s="686"/>
      <c r="W18" s="686"/>
      <c r="X18" s="686"/>
      <c r="Y18" s="687"/>
      <c r="Z18" s="688">
        <v>0.2</v>
      </c>
      <c r="AA18" s="688"/>
      <c r="AB18" s="688"/>
      <c r="AC18" s="688"/>
      <c r="AD18" s="689">
        <v>44675</v>
      </c>
      <c r="AE18" s="689"/>
      <c r="AF18" s="689"/>
      <c r="AG18" s="689"/>
      <c r="AH18" s="689"/>
      <c r="AI18" s="689"/>
      <c r="AJ18" s="689"/>
      <c r="AK18" s="689"/>
      <c r="AL18" s="690">
        <v>0.3</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247</v>
      </c>
      <c r="BH18" s="686"/>
      <c r="BI18" s="686"/>
      <c r="BJ18" s="686"/>
      <c r="BK18" s="686"/>
      <c r="BL18" s="686"/>
      <c r="BM18" s="686"/>
      <c r="BN18" s="687"/>
      <c r="BO18" s="688" t="s">
        <v>140</v>
      </c>
      <c r="BP18" s="688"/>
      <c r="BQ18" s="688"/>
      <c r="BR18" s="688"/>
      <c r="BS18" s="694" t="s">
        <v>140</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247</v>
      </c>
      <c r="CS18" s="686"/>
      <c r="CT18" s="686"/>
      <c r="CU18" s="686"/>
      <c r="CV18" s="686"/>
      <c r="CW18" s="686"/>
      <c r="CX18" s="686"/>
      <c r="CY18" s="687"/>
      <c r="CZ18" s="688" t="s">
        <v>140</v>
      </c>
      <c r="DA18" s="688"/>
      <c r="DB18" s="688"/>
      <c r="DC18" s="688"/>
      <c r="DD18" s="694" t="s">
        <v>247</v>
      </c>
      <c r="DE18" s="686"/>
      <c r="DF18" s="686"/>
      <c r="DG18" s="686"/>
      <c r="DH18" s="686"/>
      <c r="DI18" s="686"/>
      <c r="DJ18" s="686"/>
      <c r="DK18" s="686"/>
      <c r="DL18" s="686"/>
      <c r="DM18" s="686"/>
      <c r="DN18" s="686"/>
      <c r="DO18" s="686"/>
      <c r="DP18" s="687"/>
      <c r="DQ18" s="694" t="s">
        <v>247</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33833</v>
      </c>
      <c r="S19" s="686"/>
      <c r="T19" s="686"/>
      <c r="U19" s="686"/>
      <c r="V19" s="686"/>
      <c r="W19" s="686"/>
      <c r="X19" s="686"/>
      <c r="Y19" s="687"/>
      <c r="Z19" s="688">
        <v>0.1</v>
      </c>
      <c r="AA19" s="688"/>
      <c r="AB19" s="688"/>
      <c r="AC19" s="688"/>
      <c r="AD19" s="689">
        <v>33833</v>
      </c>
      <c r="AE19" s="689"/>
      <c r="AF19" s="689"/>
      <c r="AG19" s="689"/>
      <c r="AH19" s="689"/>
      <c r="AI19" s="689"/>
      <c r="AJ19" s="689"/>
      <c r="AK19" s="689"/>
      <c r="AL19" s="690">
        <v>0.2</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146549</v>
      </c>
      <c r="BH19" s="686"/>
      <c r="BI19" s="686"/>
      <c r="BJ19" s="686"/>
      <c r="BK19" s="686"/>
      <c r="BL19" s="686"/>
      <c r="BM19" s="686"/>
      <c r="BN19" s="687"/>
      <c r="BO19" s="688">
        <v>2.7</v>
      </c>
      <c r="BP19" s="688"/>
      <c r="BQ19" s="688"/>
      <c r="BR19" s="688"/>
      <c r="BS19" s="694" t="s">
        <v>130</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140</v>
      </c>
      <c r="CS19" s="686"/>
      <c r="CT19" s="686"/>
      <c r="CU19" s="686"/>
      <c r="CV19" s="686"/>
      <c r="CW19" s="686"/>
      <c r="CX19" s="686"/>
      <c r="CY19" s="687"/>
      <c r="CZ19" s="688" t="s">
        <v>130</v>
      </c>
      <c r="DA19" s="688"/>
      <c r="DB19" s="688"/>
      <c r="DC19" s="688"/>
      <c r="DD19" s="694" t="s">
        <v>140</v>
      </c>
      <c r="DE19" s="686"/>
      <c r="DF19" s="686"/>
      <c r="DG19" s="686"/>
      <c r="DH19" s="686"/>
      <c r="DI19" s="686"/>
      <c r="DJ19" s="686"/>
      <c r="DK19" s="686"/>
      <c r="DL19" s="686"/>
      <c r="DM19" s="686"/>
      <c r="DN19" s="686"/>
      <c r="DO19" s="686"/>
      <c r="DP19" s="687"/>
      <c r="DQ19" s="694" t="s">
        <v>140</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6298</v>
      </c>
      <c r="S20" s="686"/>
      <c r="T20" s="686"/>
      <c r="U20" s="686"/>
      <c r="V20" s="686"/>
      <c r="W20" s="686"/>
      <c r="X20" s="686"/>
      <c r="Y20" s="687"/>
      <c r="Z20" s="688">
        <v>0</v>
      </c>
      <c r="AA20" s="688"/>
      <c r="AB20" s="688"/>
      <c r="AC20" s="688"/>
      <c r="AD20" s="689">
        <v>6298</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146549</v>
      </c>
      <c r="BH20" s="686"/>
      <c r="BI20" s="686"/>
      <c r="BJ20" s="686"/>
      <c r="BK20" s="686"/>
      <c r="BL20" s="686"/>
      <c r="BM20" s="686"/>
      <c r="BN20" s="687"/>
      <c r="BO20" s="688">
        <v>2.7</v>
      </c>
      <c r="BP20" s="688"/>
      <c r="BQ20" s="688"/>
      <c r="BR20" s="688"/>
      <c r="BS20" s="694" t="s">
        <v>140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28727276</v>
      </c>
      <c r="CS20" s="686"/>
      <c r="CT20" s="686"/>
      <c r="CU20" s="686"/>
      <c r="CV20" s="686"/>
      <c r="CW20" s="686"/>
      <c r="CX20" s="686"/>
      <c r="CY20" s="687"/>
      <c r="CZ20" s="688">
        <v>100</v>
      </c>
      <c r="DA20" s="688"/>
      <c r="DB20" s="688"/>
      <c r="DC20" s="688"/>
      <c r="DD20" s="694">
        <v>3952968</v>
      </c>
      <c r="DE20" s="686"/>
      <c r="DF20" s="686"/>
      <c r="DG20" s="686"/>
      <c r="DH20" s="686"/>
      <c r="DI20" s="686"/>
      <c r="DJ20" s="686"/>
      <c r="DK20" s="686"/>
      <c r="DL20" s="686"/>
      <c r="DM20" s="686"/>
      <c r="DN20" s="686"/>
      <c r="DO20" s="686"/>
      <c r="DP20" s="687"/>
      <c r="DQ20" s="694">
        <v>16064391</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4544</v>
      </c>
      <c r="S21" s="686"/>
      <c r="T21" s="686"/>
      <c r="U21" s="686"/>
      <c r="V21" s="686"/>
      <c r="W21" s="686"/>
      <c r="X21" s="686"/>
      <c r="Y21" s="687"/>
      <c r="Z21" s="688">
        <v>0</v>
      </c>
      <c r="AA21" s="688"/>
      <c r="AB21" s="688"/>
      <c r="AC21" s="688"/>
      <c r="AD21" s="689">
        <v>4544</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17779</v>
      </c>
      <c r="BH21" s="686"/>
      <c r="BI21" s="686"/>
      <c r="BJ21" s="686"/>
      <c r="BK21" s="686"/>
      <c r="BL21" s="686"/>
      <c r="BM21" s="686"/>
      <c r="BN21" s="687"/>
      <c r="BO21" s="688">
        <v>0.3</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7604914</v>
      </c>
      <c r="S22" s="686"/>
      <c r="T22" s="686"/>
      <c r="U22" s="686"/>
      <c r="V22" s="686"/>
      <c r="W22" s="686"/>
      <c r="X22" s="686"/>
      <c r="Y22" s="687"/>
      <c r="Z22" s="688">
        <v>25.7</v>
      </c>
      <c r="AA22" s="688"/>
      <c r="AB22" s="688"/>
      <c r="AC22" s="688"/>
      <c r="AD22" s="689">
        <v>6902991</v>
      </c>
      <c r="AE22" s="689"/>
      <c r="AF22" s="689"/>
      <c r="AG22" s="689"/>
      <c r="AH22" s="689"/>
      <c r="AI22" s="689"/>
      <c r="AJ22" s="689"/>
      <c r="AK22" s="689"/>
      <c r="AL22" s="690">
        <v>50.7</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140</v>
      </c>
      <c r="BH22" s="686"/>
      <c r="BI22" s="686"/>
      <c r="BJ22" s="686"/>
      <c r="BK22" s="686"/>
      <c r="BL22" s="686"/>
      <c r="BM22" s="686"/>
      <c r="BN22" s="687"/>
      <c r="BO22" s="688" t="s">
        <v>130</v>
      </c>
      <c r="BP22" s="688"/>
      <c r="BQ22" s="688"/>
      <c r="BR22" s="688"/>
      <c r="BS22" s="694" t="s">
        <v>140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6902991</v>
      </c>
      <c r="S23" s="686"/>
      <c r="T23" s="686"/>
      <c r="U23" s="686"/>
      <c r="V23" s="686"/>
      <c r="W23" s="686"/>
      <c r="X23" s="686"/>
      <c r="Y23" s="687"/>
      <c r="Z23" s="688">
        <v>23.3</v>
      </c>
      <c r="AA23" s="688"/>
      <c r="AB23" s="688"/>
      <c r="AC23" s="688"/>
      <c r="AD23" s="689">
        <v>6902991</v>
      </c>
      <c r="AE23" s="689"/>
      <c r="AF23" s="689"/>
      <c r="AG23" s="689"/>
      <c r="AH23" s="689"/>
      <c r="AI23" s="689"/>
      <c r="AJ23" s="689"/>
      <c r="AK23" s="689"/>
      <c r="AL23" s="690">
        <v>50.7</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128770</v>
      </c>
      <c r="BH23" s="686"/>
      <c r="BI23" s="686"/>
      <c r="BJ23" s="686"/>
      <c r="BK23" s="686"/>
      <c r="BL23" s="686"/>
      <c r="BM23" s="686"/>
      <c r="BN23" s="687"/>
      <c r="BO23" s="688">
        <v>2.4</v>
      </c>
      <c r="BP23" s="688"/>
      <c r="BQ23" s="688"/>
      <c r="BR23" s="688"/>
      <c r="BS23" s="694" t="s">
        <v>140</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701762</v>
      </c>
      <c r="S24" s="686"/>
      <c r="T24" s="686"/>
      <c r="U24" s="686"/>
      <c r="V24" s="686"/>
      <c r="W24" s="686"/>
      <c r="X24" s="686"/>
      <c r="Y24" s="687"/>
      <c r="Z24" s="688">
        <v>2.4</v>
      </c>
      <c r="AA24" s="688"/>
      <c r="AB24" s="688"/>
      <c r="AC24" s="688"/>
      <c r="AD24" s="689" t="s">
        <v>140</v>
      </c>
      <c r="AE24" s="689"/>
      <c r="AF24" s="689"/>
      <c r="AG24" s="689"/>
      <c r="AH24" s="689"/>
      <c r="AI24" s="689"/>
      <c r="AJ24" s="689"/>
      <c r="AK24" s="689"/>
      <c r="AL24" s="690" t="s">
        <v>130</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247</v>
      </c>
      <c r="BP24" s="688"/>
      <c r="BQ24" s="688"/>
      <c r="BR24" s="688"/>
      <c r="BS24" s="694" t="s">
        <v>247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10370954</v>
      </c>
      <c r="CS24" s="675"/>
      <c r="CT24" s="675"/>
      <c r="CU24" s="675"/>
      <c r="CV24" s="675"/>
      <c r="CW24" s="675"/>
      <c r="CX24" s="675"/>
      <c r="CY24" s="676"/>
      <c r="CZ24" s="679">
        <v>36.1</v>
      </c>
      <c r="DA24" s="680"/>
      <c r="DB24" s="680"/>
      <c r="DC24" s="699"/>
      <c r="DD24" s="719">
        <v>7556588</v>
      </c>
      <c r="DE24" s="675"/>
      <c r="DF24" s="675"/>
      <c r="DG24" s="675"/>
      <c r="DH24" s="675"/>
      <c r="DI24" s="675"/>
      <c r="DJ24" s="675"/>
      <c r="DK24" s="676"/>
      <c r="DL24" s="719">
        <v>7363352</v>
      </c>
      <c r="DM24" s="675"/>
      <c r="DN24" s="675"/>
      <c r="DO24" s="675"/>
      <c r="DP24" s="675"/>
      <c r="DQ24" s="675"/>
      <c r="DR24" s="675"/>
      <c r="DS24" s="675"/>
      <c r="DT24" s="675"/>
      <c r="DU24" s="675"/>
      <c r="DV24" s="676"/>
      <c r="DW24" s="679">
        <v>52</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v>161</v>
      </c>
      <c r="S25" s="686"/>
      <c r="T25" s="686"/>
      <c r="U25" s="686"/>
      <c r="V25" s="686"/>
      <c r="W25" s="686"/>
      <c r="X25" s="686"/>
      <c r="Y25" s="687"/>
      <c r="Z25" s="688">
        <v>0</v>
      </c>
      <c r="AA25" s="688"/>
      <c r="AB25" s="688"/>
      <c r="AC25" s="688"/>
      <c r="AD25" s="689" t="s">
        <v>130</v>
      </c>
      <c r="AE25" s="689"/>
      <c r="AF25" s="689"/>
      <c r="AG25" s="689"/>
      <c r="AH25" s="689"/>
      <c r="AI25" s="689"/>
      <c r="AJ25" s="689"/>
      <c r="AK25" s="689"/>
      <c r="AL25" s="690" t="s">
        <v>130</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140</v>
      </c>
      <c r="BH25" s="686"/>
      <c r="BI25" s="686"/>
      <c r="BJ25" s="686"/>
      <c r="BK25" s="686"/>
      <c r="BL25" s="686"/>
      <c r="BM25" s="686"/>
      <c r="BN25" s="687"/>
      <c r="BO25" s="688" t="s">
        <v>130</v>
      </c>
      <c r="BP25" s="688"/>
      <c r="BQ25" s="688"/>
      <c r="BR25" s="688"/>
      <c r="BS25" s="694" t="s">
        <v>247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4050565</v>
      </c>
      <c r="CS25" s="722"/>
      <c r="CT25" s="722"/>
      <c r="CU25" s="722"/>
      <c r="CV25" s="722"/>
      <c r="CW25" s="722"/>
      <c r="CX25" s="722"/>
      <c r="CY25" s="723"/>
      <c r="CZ25" s="690">
        <v>14.1</v>
      </c>
      <c r="DA25" s="720"/>
      <c r="DB25" s="720"/>
      <c r="DC25" s="724"/>
      <c r="DD25" s="694">
        <v>3695809</v>
      </c>
      <c r="DE25" s="722"/>
      <c r="DF25" s="722"/>
      <c r="DG25" s="722"/>
      <c r="DH25" s="722"/>
      <c r="DI25" s="722"/>
      <c r="DJ25" s="722"/>
      <c r="DK25" s="723"/>
      <c r="DL25" s="694">
        <v>3563829</v>
      </c>
      <c r="DM25" s="722"/>
      <c r="DN25" s="722"/>
      <c r="DO25" s="722"/>
      <c r="DP25" s="722"/>
      <c r="DQ25" s="722"/>
      <c r="DR25" s="722"/>
      <c r="DS25" s="722"/>
      <c r="DT25" s="722"/>
      <c r="DU25" s="722"/>
      <c r="DV25" s="723"/>
      <c r="DW25" s="690">
        <v>25.2</v>
      </c>
      <c r="DX25" s="720"/>
      <c r="DY25" s="720"/>
      <c r="DZ25" s="720"/>
      <c r="EA25" s="720"/>
      <c r="EB25" s="720"/>
      <c r="EC25" s="721"/>
    </row>
    <row r="26" spans="2:133" ht="11.25" customHeight="1" x14ac:dyDescent="0.15">
      <c r="B26" s="682" t="s">
        <v>298</v>
      </c>
      <c r="C26" s="683"/>
      <c r="D26" s="683"/>
      <c r="E26" s="683"/>
      <c r="F26" s="683"/>
      <c r="G26" s="683"/>
      <c r="H26" s="683"/>
      <c r="I26" s="683"/>
      <c r="J26" s="683"/>
      <c r="K26" s="683"/>
      <c r="L26" s="683"/>
      <c r="M26" s="683"/>
      <c r="N26" s="683"/>
      <c r="O26" s="683"/>
      <c r="P26" s="683"/>
      <c r="Q26" s="684"/>
      <c r="R26" s="685">
        <v>14420191</v>
      </c>
      <c r="S26" s="686"/>
      <c r="T26" s="686"/>
      <c r="U26" s="686"/>
      <c r="V26" s="686"/>
      <c r="W26" s="686"/>
      <c r="X26" s="686"/>
      <c r="Y26" s="687"/>
      <c r="Z26" s="688">
        <v>48.7</v>
      </c>
      <c r="AA26" s="688"/>
      <c r="AB26" s="688"/>
      <c r="AC26" s="688"/>
      <c r="AD26" s="689">
        <v>13589498</v>
      </c>
      <c r="AE26" s="689"/>
      <c r="AF26" s="689"/>
      <c r="AG26" s="689"/>
      <c r="AH26" s="689"/>
      <c r="AI26" s="689"/>
      <c r="AJ26" s="689"/>
      <c r="AK26" s="689"/>
      <c r="AL26" s="690">
        <v>99.7</v>
      </c>
      <c r="AM26" s="691"/>
      <c r="AN26" s="691"/>
      <c r="AO26" s="692"/>
      <c r="AP26" s="704" t="s">
        <v>299</v>
      </c>
      <c r="AQ26" s="731"/>
      <c r="AR26" s="731"/>
      <c r="AS26" s="731"/>
      <c r="AT26" s="731"/>
      <c r="AU26" s="731"/>
      <c r="AV26" s="731"/>
      <c r="AW26" s="731"/>
      <c r="AX26" s="731"/>
      <c r="AY26" s="731"/>
      <c r="AZ26" s="731"/>
      <c r="BA26" s="731"/>
      <c r="BB26" s="731"/>
      <c r="BC26" s="731"/>
      <c r="BD26" s="731"/>
      <c r="BE26" s="731"/>
      <c r="BF26" s="706"/>
      <c r="BG26" s="685" t="s">
        <v>140</v>
      </c>
      <c r="BH26" s="686"/>
      <c r="BI26" s="686"/>
      <c r="BJ26" s="686"/>
      <c r="BK26" s="686"/>
      <c r="BL26" s="686"/>
      <c r="BM26" s="686"/>
      <c r="BN26" s="687"/>
      <c r="BO26" s="688" t="s">
        <v>140</v>
      </c>
      <c r="BP26" s="688"/>
      <c r="BQ26" s="688"/>
      <c r="BR26" s="688"/>
      <c r="BS26" s="694" t="s">
        <v>130</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2420292</v>
      </c>
      <c r="CS26" s="686"/>
      <c r="CT26" s="686"/>
      <c r="CU26" s="686"/>
      <c r="CV26" s="686"/>
      <c r="CW26" s="686"/>
      <c r="CX26" s="686"/>
      <c r="CY26" s="687"/>
      <c r="CZ26" s="690">
        <v>8.4</v>
      </c>
      <c r="DA26" s="720"/>
      <c r="DB26" s="720"/>
      <c r="DC26" s="724"/>
      <c r="DD26" s="694">
        <v>2211466</v>
      </c>
      <c r="DE26" s="686"/>
      <c r="DF26" s="686"/>
      <c r="DG26" s="686"/>
      <c r="DH26" s="686"/>
      <c r="DI26" s="686"/>
      <c r="DJ26" s="686"/>
      <c r="DK26" s="687"/>
      <c r="DL26" s="694" t="s">
        <v>130</v>
      </c>
      <c r="DM26" s="686"/>
      <c r="DN26" s="686"/>
      <c r="DO26" s="686"/>
      <c r="DP26" s="686"/>
      <c r="DQ26" s="686"/>
      <c r="DR26" s="686"/>
      <c r="DS26" s="686"/>
      <c r="DT26" s="686"/>
      <c r="DU26" s="686"/>
      <c r="DV26" s="687"/>
      <c r="DW26" s="690" t="s">
        <v>140</v>
      </c>
      <c r="DX26" s="720"/>
      <c r="DY26" s="720"/>
      <c r="DZ26" s="720"/>
      <c r="EA26" s="720"/>
      <c r="EB26" s="720"/>
      <c r="EC26" s="721"/>
    </row>
    <row r="27" spans="2:133" ht="11.25" customHeight="1" x14ac:dyDescent="0.15">
      <c r="B27" s="682" t="s">
        <v>301</v>
      </c>
      <c r="C27" s="683"/>
      <c r="D27" s="683"/>
      <c r="E27" s="683"/>
      <c r="F27" s="683"/>
      <c r="G27" s="683"/>
      <c r="H27" s="683"/>
      <c r="I27" s="683"/>
      <c r="J27" s="683"/>
      <c r="K27" s="683"/>
      <c r="L27" s="683"/>
      <c r="M27" s="683"/>
      <c r="N27" s="683"/>
      <c r="O27" s="683"/>
      <c r="P27" s="683"/>
      <c r="Q27" s="684"/>
      <c r="R27" s="685">
        <v>5337</v>
      </c>
      <c r="S27" s="686"/>
      <c r="T27" s="686"/>
      <c r="U27" s="686"/>
      <c r="V27" s="686"/>
      <c r="W27" s="686"/>
      <c r="X27" s="686"/>
      <c r="Y27" s="687"/>
      <c r="Z27" s="688">
        <v>0</v>
      </c>
      <c r="AA27" s="688"/>
      <c r="AB27" s="688"/>
      <c r="AC27" s="688"/>
      <c r="AD27" s="689">
        <v>5337</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5371735</v>
      </c>
      <c r="BH27" s="686"/>
      <c r="BI27" s="686"/>
      <c r="BJ27" s="686"/>
      <c r="BK27" s="686"/>
      <c r="BL27" s="686"/>
      <c r="BM27" s="686"/>
      <c r="BN27" s="687"/>
      <c r="BO27" s="688">
        <v>100</v>
      </c>
      <c r="BP27" s="688"/>
      <c r="BQ27" s="688"/>
      <c r="BR27" s="688"/>
      <c r="BS27" s="694">
        <v>69535</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3800117</v>
      </c>
      <c r="CS27" s="722"/>
      <c r="CT27" s="722"/>
      <c r="CU27" s="722"/>
      <c r="CV27" s="722"/>
      <c r="CW27" s="722"/>
      <c r="CX27" s="722"/>
      <c r="CY27" s="723"/>
      <c r="CZ27" s="690">
        <v>13.2</v>
      </c>
      <c r="DA27" s="720"/>
      <c r="DB27" s="720"/>
      <c r="DC27" s="724"/>
      <c r="DD27" s="694">
        <v>1365507</v>
      </c>
      <c r="DE27" s="722"/>
      <c r="DF27" s="722"/>
      <c r="DG27" s="722"/>
      <c r="DH27" s="722"/>
      <c r="DI27" s="722"/>
      <c r="DJ27" s="722"/>
      <c r="DK27" s="723"/>
      <c r="DL27" s="694">
        <v>1304551</v>
      </c>
      <c r="DM27" s="722"/>
      <c r="DN27" s="722"/>
      <c r="DO27" s="722"/>
      <c r="DP27" s="722"/>
      <c r="DQ27" s="722"/>
      <c r="DR27" s="722"/>
      <c r="DS27" s="722"/>
      <c r="DT27" s="722"/>
      <c r="DU27" s="722"/>
      <c r="DV27" s="723"/>
      <c r="DW27" s="690">
        <v>9.1999999999999993</v>
      </c>
      <c r="DX27" s="720"/>
      <c r="DY27" s="720"/>
      <c r="DZ27" s="720"/>
      <c r="EA27" s="720"/>
      <c r="EB27" s="720"/>
      <c r="EC27" s="721"/>
    </row>
    <row r="28" spans="2:133" ht="11.25" customHeight="1" x14ac:dyDescent="0.15">
      <c r="B28" s="682" t="s">
        <v>304</v>
      </c>
      <c r="C28" s="683"/>
      <c r="D28" s="683"/>
      <c r="E28" s="683"/>
      <c r="F28" s="683"/>
      <c r="G28" s="683"/>
      <c r="H28" s="683"/>
      <c r="I28" s="683"/>
      <c r="J28" s="683"/>
      <c r="K28" s="683"/>
      <c r="L28" s="683"/>
      <c r="M28" s="683"/>
      <c r="N28" s="683"/>
      <c r="O28" s="683"/>
      <c r="P28" s="683"/>
      <c r="Q28" s="684"/>
      <c r="R28" s="685">
        <v>54192</v>
      </c>
      <c r="S28" s="686"/>
      <c r="T28" s="686"/>
      <c r="U28" s="686"/>
      <c r="V28" s="686"/>
      <c r="W28" s="686"/>
      <c r="X28" s="686"/>
      <c r="Y28" s="687"/>
      <c r="Z28" s="688">
        <v>0.2</v>
      </c>
      <c r="AA28" s="688"/>
      <c r="AB28" s="688"/>
      <c r="AC28" s="688"/>
      <c r="AD28" s="689" t="s">
        <v>140</v>
      </c>
      <c r="AE28" s="689"/>
      <c r="AF28" s="689"/>
      <c r="AG28" s="689"/>
      <c r="AH28" s="689"/>
      <c r="AI28" s="689"/>
      <c r="AJ28" s="689"/>
      <c r="AK28" s="689"/>
      <c r="AL28" s="690" t="s">
        <v>247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2520272</v>
      </c>
      <c r="CS28" s="686"/>
      <c r="CT28" s="686"/>
      <c r="CU28" s="686"/>
      <c r="CV28" s="686"/>
      <c r="CW28" s="686"/>
      <c r="CX28" s="686"/>
      <c r="CY28" s="687"/>
      <c r="CZ28" s="690">
        <v>8.8000000000000007</v>
      </c>
      <c r="DA28" s="720"/>
      <c r="DB28" s="720"/>
      <c r="DC28" s="724"/>
      <c r="DD28" s="694">
        <v>2495272</v>
      </c>
      <c r="DE28" s="686"/>
      <c r="DF28" s="686"/>
      <c r="DG28" s="686"/>
      <c r="DH28" s="686"/>
      <c r="DI28" s="686"/>
      <c r="DJ28" s="686"/>
      <c r="DK28" s="687"/>
      <c r="DL28" s="694">
        <v>2494972</v>
      </c>
      <c r="DM28" s="686"/>
      <c r="DN28" s="686"/>
      <c r="DO28" s="686"/>
      <c r="DP28" s="686"/>
      <c r="DQ28" s="686"/>
      <c r="DR28" s="686"/>
      <c r="DS28" s="686"/>
      <c r="DT28" s="686"/>
      <c r="DU28" s="686"/>
      <c r="DV28" s="687"/>
      <c r="DW28" s="690">
        <v>17.600000000000001</v>
      </c>
      <c r="DX28" s="720"/>
      <c r="DY28" s="720"/>
      <c r="DZ28" s="720"/>
      <c r="EA28" s="720"/>
      <c r="EB28" s="720"/>
      <c r="EC28" s="721"/>
    </row>
    <row r="29" spans="2:133" ht="11.25" customHeight="1" x14ac:dyDescent="0.15">
      <c r="B29" s="682" t="s">
        <v>306</v>
      </c>
      <c r="C29" s="683"/>
      <c r="D29" s="683"/>
      <c r="E29" s="683"/>
      <c r="F29" s="683"/>
      <c r="G29" s="683"/>
      <c r="H29" s="683"/>
      <c r="I29" s="683"/>
      <c r="J29" s="683"/>
      <c r="K29" s="683"/>
      <c r="L29" s="683"/>
      <c r="M29" s="683"/>
      <c r="N29" s="683"/>
      <c r="O29" s="683"/>
      <c r="P29" s="683"/>
      <c r="Q29" s="684"/>
      <c r="R29" s="685">
        <v>125756</v>
      </c>
      <c r="S29" s="686"/>
      <c r="T29" s="686"/>
      <c r="U29" s="686"/>
      <c r="V29" s="686"/>
      <c r="W29" s="686"/>
      <c r="X29" s="686"/>
      <c r="Y29" s="687"/>
      <c r="Z29" s="688">
        <v>0.4</v>
      </c>
      <c r="AA29" s="688"/>
      <c r="AB29" s="688"/>
      <c r="AC29" s="688"/>
      <c r="AD29" s="689">
        <v>20337</v>
      </c>
      <c r="AE29" s="689"/>
      <c r="AF29" s="689"/>
      <c r="AG29" s="689"/>
      <c r="AH29" s="689"/>
      <c r="AI29" s="689"/>
      <c r="AJ29" s="689"/>
      <c r="AK29" s="689"/>
      <c r="AL29" s="690">
        <v>0.1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2520225</v>
      </c>
      <c r="CS29" s="722"/>
      <c r="CT29" s="722"/>
      <c r="CU29" s="722"/>
      <c r="CV29" s="722"/>
      <c r="CW29" s="722"/>
      <c r="CX29" s="722"/>
      <c r="CY29" s="723"/>
      <c r="CZ29" s="690">
        <v>8.8000000000000007</v>
      </c>
      <c r="DA29" s="720"/>
      <c r="DB29" s="720"/>
      <c r="DC29" s="724"/>
      <c r="DD29" s="694">
        <v>2495225</v>
      </c>
      <c r="DE29" s="722"/>
      <c r="DF29" s="722"/>
      <c r="DG29" s="722"/>
      <c r="DH29" s="722"/>
      <c r="DI29" s="722"/>
      <c r="DJ29" s="722"/>
      <c r="DK29" s="723"/>
      <c r="DL29" s="694">
        <v>2494925</v>
      </c>
      <c r="DM29" s="722"/>
      <c r="DN29" s="722"/>
      <c r="DO29" s="722"/>
      <c r="DP29" s="722"/>
      <c r="DQ29" s="722"/>
      <c r="DR29" s="722"/>
      <c r="DS29" s="722"/>
      <c r="DT29" s="722"/>
      <c r="DU29" s="722"/>
      <c r="DV29" s="723"/>
      <c r="DW29" s="690">
        <v>17.600000000000001</v>
      </c>
      <c r="DX29" s="720"/>
      <c r="DY29" s="720"/>
      <c r="DZ29" s="720"/>
      <c r="EA29" s="720"/>
      <c r="EB29" s="720"/>
      <c r="EC29" s="721"/>
    </row>
    <row r="30" spans="2:133" ht="11.25" customHeight="1" x14ac:dyDescent="0.15">
      <c r="B30" s="682" t="s">
        <v>309</v>
      </c>
      <c r="C30" s="683"/>
      <c r="D30" s="683"/>
      <c r="E30" s="683"/>
      <c r="F30" s="683"/>
      <c r="G30" s="683"/>
      <c r="H30" s="683"/>
      <c r="I30" s="683"/>
      <c r="J30" s="683"/>
      <c r="K30" s="683"/>
      <c r="L30" s="683"/>
      <c r="M30" s="683"/>
      <c r="N30" s="683"/>
      <c r="O30" s="683"/>
      <c r="P30" s="683"/>
      <c r="Q30" s="684"/>
      <c r="R30" s="685">
        <v>53633</v>
      </c>
      <c r="S30" s="686"/>
      <c r="T30" s="686"/>
      <c r="U30" s="686"/>
      <c r="V30" s="686"/>
      <c r="W30" s="686"/>
      <c r="X30" s="686"/>
      <c r="Y30" s="687"/>
      <c r="Z30" s="688">
        <v>0.2</v>
      </c>
      <c r="AA30" s="688"/>
      <c r="AB30" s="688"/>
      <c r="AC30" s="688"/>
      <c r="AD30" s="689" t="s">
        <v>140</v>
      </c>
      <c r="AE30" s="689"/>
      <c r="AF30" s="689"/>
      <c r="AG30" s="689"/>
      <c r="AH30" s="689"/>
      <c r="AI30" s="689"/>
      <c r="AJ30" s="689"/>
      <c r="AK30" s="689"/>
      <c r="AL30" s="690" t="s">
        <v>247</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2"/>
      <c r="BI30" s="732"/>
      <c r="BJ30" s="732"/>
      <c r="BK30" s="732"/>
      <c r="BL30" s="732"/>
      <c r="BM30" s="732"/>
      <c r="BN30" s="732"/>
      <c r="BO30" s="732"/>
      <c r="BP30" s="732"/>
      <c r="BQ30" s="733"/>
      <c r="BR30" s="664" t="s">
        <v>311</v>
      </c>
      <c r="BS30" s="732"/>
      <c r="BT30" s="732"/>
      <c r="BU30" s="732"/>
      <c r="BV30" s="732"/>
      <c r="BW30" s="732"/>
      <c r="BX30" s="732"/>
      <c r="BY30" s="732"/>
      <c r="BZ30" s="732"/>
      <c r="CA30" s="732"/>
      <c r="CB30" s="733"/>
      <c r="CD30" s="727"/>
      <c r="CE30" s="728"/>
      <c r="CF30" s="700" t="s">
        <v>312</v>
      </c>
      <c r="CG30" s="701"/>
      <c r="CH30" s="701"/>
      <c r="CI30" s="701"/>
      <c r="CJ30" s="701"/>
      <c r="CK30" s="701"/>
      <c r="CL30" s="701"/>
      <c r="CM30" s="701"/>
      <c r="CN30" s="701"/>
      <c r="CO30" s="701"/>
      <c r="CP30" s="701"/>
      <c r="CQ30" s="702"/>
      <c r="CR30" s="685">
        <v>2460226</v>
      </c>
      <c r="CS30" s="686"/>
      <c r="CT30" s="686"/>
      <c r="CU30" s="686"/>
      <c r="CV30" s="686"/>
      <c r="CW30" s="686"/>
      <c r="CX30" s="686"/>
      <c r="CY30" s="687"/>
      <c r="CZ30" s="690">
        <v>8.6</v>
      </c>
      <c r="DA30" s="720"/>
      <c r="DB30" s="720"/>
      <c r="DC30" s="724"/>
      <c r="DD30" s="694">
        <v>2435226</v>
      </c>
      <c r="DE30" s="686"/>
      <c r="DF30" s="686"/>
      <c r="DG30" s="686"/>
      <c r="DH30" s="686"/>
      <c r="DI30" s="686"/>
      <c r="DJ30" s="686"/>
      <c r="DK30" s="687"/>
      <c r="DL30" s="694">
        <v>2434926</v>
      </c>
      <c r="DM30" s="686"/>
      <c r="DN30" s="686"/>
      <c r="DO30" s="686"/>
      <c r="DP30" s="686"/>
      <c r="DQ30" s="686"/>
      <c r="DR30" s="686"/>
      <c r="DS30" s="686"/>
      <c r="DT30" s="686"/>
      <c r="DU30" s="686"/>
      <c r="DV30" s="687"/>
      <c r="DW30" s="690">
        <v>17.2</v>
      </c>
      <c r="DX30" s="720"/>
      <c r="DY30" s="720"/>
      <c r="DZ30" s="720"/>
      <c r="EA30" s="720"/>
      <c r="EB30" s="720"/>
      <c r="EC30" s="721"/>
    </row>
    <row r="31" spans="2:133" ht="11.25" customHeight="1" x14ac:dyDescent="0.15">
      <c r="B31" s="682" t="s">
        <v>313</v>
      </c>
      <c r="C31" s="683"/>
      <c r="D31" s="683"/>
      <c r="E31" s="683"/>
      <c r="F31" s="683"/>
      <c r="G31" s="683"/>
      <c r="H31" s="683"/>
      <c r="I31" s="683"/>
      <c r="J31" s="683"/>
      <c r="K31" s="683"/>
      <c r="L31" s="683"/>
      <c r="M31" s="683"/>
      <c r="N31" s="683"/>
      <c r="O31" s="683"/>
      <c r="P31" s="683"/>
      <c r="Q31" s="684"/>
      <c r="R31" s="685">
        <v>8623893</v>
      </c>
      <c r="S31" s="686"/>
      <c r="T31" s="686"/>
      <c r="U31" s="686"/>
      <c r="V31" s="686"/>
      <c r="W31" s="686"/>
      <c r="X31" s="686"/>
      <c r="Y31" s="687"/>
      <c r="Z31" s="688">
        <v>29.1</v>
      </c>
      <c r="AA31" s="688"/>
      <c r="AB31" s="688"/>
      <c r="AC31" s="688"/>
      <c r="AD31" s="689" t="s">
        <v>130</v>
      </c>
      <c r="AE31" s="689"/>
      <c r="AF31" s="689"/>
      <c r="AG31" s="689"/>
      <c r="AH31" s="689"/>
      <c r="AI31" s="689"/>
      <c r="AJ31" s="689"/>
      <c r="AK31" s="689"/>
      <c r="AL31" s="690" t="s">
        <v>140</v>
      </c>
      <c r="AM31" s="691"/>
      <c r="AN31" s="691"/>
      <c r="AO31" s="692"/>
      <c r="AP31" s="739" t="s">
        <v>314</v>
      </c>
      <c r="AQ31" s="740"/>
      <c r="AR31" s="740"/>
      <c r="AS31" s="740"/>
      <c r="AT31" s="745" t="s">
        <v>315</v>
      </c>
      <c r="AU31" s="231"/>
      <c r="AV31" s="231"/>
      <c r="AW31" s="231"/>
      <c r="AX31" s="671" t="s">
        <v>189</v>
      </c>
      <c r="AY31" s="672"/>
      <c r="AZ31" s="672"/>
      <c r="BA31" s="672"/>
      <c r="BB31" s="672"/>
      <c r="BC31" s="672"/>
      <c r="BD31" s="672"/>
      <c r="BE31" s="672"/>
      <c r="BF31" s="673"/>
      <c r="BG31" s="753">
        <v>98.7</v>
      </c>
      <c r="BH31" s="737"/>
      <c r="BI31" s="737"/>
      <c r="BJ31" s="737"/>
      <c r="BK31" s="737"/>
      <c r="BL31" s="737"/>
      <c r="BM31" s="680">
        <v>91.2</v>
      </c>
      <c r="BN31" s="737"/>
      <c r="BO31" s="737"/>
      <c r="BP31" s="737"/>
      <c r="BQ31" s="738"/>
      <c r="BR31" s="753">
        <v>98.6</v>
      </c>
      <c r="BS31" s="737"/>
      <c r="BT31" s="737"/>
      <c r="BU31" s="737"/>
      <c r="BV31" s="737"/>
      <c r="BW31" s="737"/>
      <c r="BX31" s="680">
        <v>91</v>
      </c>
      <c r="BY31" s="737"/>
      <c r="BZ31" s="737"/>
      <c r="CA31" s="737"/>
      <c r="CB31" s="738"/>
      <c r="CD31" s="727"/>
      <c r="CE31" s="728"/>
      <c r="CF31" s="700" t="s">
        <v>316</v>
      </c>
      <c r="CG31" s="701"/>
      <c r="CH31" s="701"/>
      <c r="CI31" s="701"/>
      <c r="CJ31" s="701"/>
      <c r="CK31" s="701"/>
      <c r="CL31" s="701"/>
      <c r="CM31" s="701"/>
      <c r="CN31" s="701"/>
      <c r="CO31" s="701"/>
      <c r="CP31" s="701"/>
      <c r="CQ31" s="702"/>
      <c r="CR31" s="685">
        <v>59999</v>
      </c>
      <c r="CS31" s="722"/>
      <c r="CT31" s="722"/>
      <c r="CU31" s="722"/>
      <c r="CV31" s="722"/>
      <c r="CW31" s="722"/>
      <c r="CX31" s="722"/>
      <c r="CY31" s="723"/>
      <c r="CZ31" s="690">
        <v>0.2</v>
      </c>
      <c r="DA31" s="720"/>
      <c r="DB31" s="720"/>
      <c r="DC31" s="724"/>
      <c r="DD31" s="694">
        <v>59999</v>
      </c>
      <c r="DE31" s="722"/>
      <c r="DF31" s="722"/>
      <c r="DG31" s="722"/>
      <c r="DH31" s="722"/>
      <c r="DI31" s="722"/>
      <c r="DJ31" s="722"/>
      <c r="DK31" s="723"/>
      <c r="DL31" s="694">
        <v>59999</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15">
      <c r="B32" s="748" t="s">
        <v>317</v>
      </c>
      <c r="C32" s="749"/>
      <c r="D32" s="749"/>
      <c r="E32" s="749"/>
      <c r="F32" s="749"/>
      <c r="G32" s="749"/>
      <c r="H32" s="749"/>
      <c r="I32" s="749"/>
      <c r="J32" s="749"/>
      <c r="K32" s="749"/>
      <c r="L32" s="749"/>
      <c r="M32" s="749"/>
      <c r="N32" s="749"/>
      <c r="O32" s="749"/>
      <c r="P32" s="749"/>
      <c r="Q32" s="750"/>
      <c r="R32" s="685" t="s">
        <v>130</v>
      </c>
      <c r="S32" s="686"/>
      <c r="T32" s="686"/>
      <c r="U32" s="686"/>
      <c r="V32" s="686"/>
      <c r="W32" s="686"/>
      <c r="X32" s="686"/>
      <c r="Y32" s="687"/>
      <c r="Z32" s="688" t="s">
        <v>140</v>
      </c>
      <c r="AA32" s="688"/>
      <c r="AB32" s="688"/>
      <c r="AC32" s="688"/>
      <c r="AD32" s="689" t="s">
        <v>140</v>
      </c>
      <c r="AE32" s="689"/>
      <c r="AF32" s="689"/>
      <c r="AG32" s="689"/>
      <c r="AH32" s="689"/>
      <c r="AI32" s="689"/>
      <c r="AJ32" s="689"/>
      <c r="AK32" s="689"/>
      <c r="AL32" s="690" t="s">
        <v>130</v>
      </c>
      <c r="AM32" s="691"/>
      <c r="AN32" s="691"/>
      <c r="AO32" s="692"/>
      <c r="AP32" s="741"/>
      <c r="AQ32" s="742"/>
      <c r="AR32" s="742"/>
      <c r="AS32" s="742"/>
      <c r="AT32" s="746"/>
      <c r="AU32" s="230" t="s">
        <v>318</v>
      </c>
      <c r="AV32" s="230"/>
      <c r="AW32" s="230"/>
      <c r="AX32" s="682" t="s">
        <v>319</v>
      </c>
      <c r="AY32" s="683"/>
      <c r="AZ32" s="683"/>
      <c r="BA32" s="683"/>
      <c r="BB32" s="683"/>
      <c r="BC32" s="683"/>
      <c r="BD32" s="683"/>
      <c r="BE32" s="683"/>
      <c r="BF32" s="684"/>
      <c r="BG32" s="754">
        <v>99.1</v>
      </c>
      <c r="BH32" s="722"/>
      <c r="BI32" s="722"/>
      <c r="BJ32" s="722"/>
      <c r="BK32" s="722"/>
      <c r="BL32" s="722"/>
      <c r="BM32" s="691">
        <v>96.6</v>
      </c>
      <c r="BN32" s="751"/>
      <c r="BO32" s="751"/>
      <c r="BP32" s="751"/>
      <c r="BQ32" s="752"/>
      <c r="BR32" s="754">
        <v>99.4</v>
      </c>
      <c r="BS32" s="722"/>
      <c r="BT32" s="722"/>
      <c r="BU32" s="722"/>
      <c r="BV32" s="722"/>
      <c r="BW32" s="722"/>
      <c r="BX32" s="691">
        <v>96.6</v>
      </c>
      <c r="BY32" s="751"/>
      <c r="BZ32" s="751"/>
      <c r="CA32" s="751"/>
      <c r="CB32" s="752"/>
      <c r="CD32" s="729"/>
      <c r="CE32" s="730"/>
      <c r="CF32" s="700" t="s">
        <v>320</v>
      </c>
      <c r="CG32" s="701"/>
      <c r="CH32" s="701"/>
      <c r="CI32" s="701"/>
      <c r="CJ32" s="701"/>
      <c r="CK32" s="701"/>
      <c r="CL32" s="701"/>
      <c r="CM32" s="701"/>
      <c r="CN32" s="701"/>
      <c r="CO32" s="701"/>
      <c r="CP32" s="701"/>
      <c r="CQ32" s="702"/>
      <c r="CR32" s="685">
        <v>47</v>
      </c>
      <c r="CS32" s="686"/>
      <c r="CT32" s="686"/>
      <c r="CU32" s="686"/>
      <c r="CV32" s="686"/>
      <c r="CW32" s="686"/>
      <c r="CX32" s="686"/>
      <c r="CY32" s="687"/>
      <c r="CZ32" s="690">
        <v>0</v>
      </c>
      <c r="DA32" s="720"/>
      <c r="DB32" s="720"/>
      <c r="DC32" s="724"/>
      <c r="DD32" s="694">
        <v>47</v>
      </c>
      <c r="DE32" s="686"/>
      <c r="DF32" s="686"/>
      <c r="DG32" s="686"/>
      <c r="DH32" s="686"/>
      <c r="DI32" s="686"/>
      <c r="DJ32" s="686"/>
      <c r="DK32" s="687"/>
      <c r="DL32" s="694">
        <v>47</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321</v>
      </c>
      <c r="C33" s="683"/>
      <c r="D33" s="683"/>
      <c r="E33" s="683"/>
      <c r="F33" s="683"/>
      <c r="G33" s="683"/>
      <c r="H33" s="683"/>
      <c r="I33" s="683"/>
      <c r="J33" s="683"/>
      <c r="K33" s="683"/>
      <c r="L33" s="683"/>
      <c r="M33" s="683"/>
      <c r="N33" s="683"/>
      <c r="O33" s="683"/>
      <c r="P33" s="683"/>
      <c r="Q33" s="684"/>
      <c r="R33" s="685">
        <v>1442200</v>
      </c>
      <c r="S33" s="686"/>
      <c r="T33" s="686"/>
      <c r="U33" s="686"/>
      <c r="V33" s="686"/>
      <c r="W33" s="686"/>
      <c r="X33" s="686"/>
      <c r="Y33" s="687"/>
      <c r="Z33" s="688">
        <v>4.9000000000000004</v>
      </c>
      <c r="AA33" s="688"/>
      <c r="AB33" s="688"/>
      <c r="AC33" s="688"/>
      <c r="AD33" s="689" t="s">
        <v>140</v>
      </c>
      <c r="AE33" s="689"/>
      <c r="AF33" s="689"/>
      <c r="AG33" s="689"/>
      <c r="AH33" s="689"/>
      <c r="AI33" s="689"/>
      <c r="AJ33" s="689"/>
      <c r="AK33" s="689"/>
      <c r="AL33" s="690" t="s">
        <v>130</v>
      </c>
      <c r="AM33" s="691"/>
      <c r="AN33" s="691"/>
      <c r="AO33" s="692"/>
      <c r="AP33" s="743"/>
      <c r="AQ33" s="744"/>
      <c r="AR33" s="744"/>
      <c r="AS33" s="744"/>
      <c r="AT33" s="747"/>
      <c r="AU33" s="232"/>
      <c r="AV33" s="232"/>
      <c r="AW33" s="232"/>
      <c r="AX33" s="734" t="s">
        <v>322</v>
      </c>
      <c r="AY33" s="735"/>
      <c r="AZ33" s="735"/>
      <c r="BA33" s="735"/>
      <c r="BB33" s="735"/>
      <c r="BC33" s="735"/>
      <c r="BD33" s="735"/>
      <c r="BE33" s="735"/>
      <c r="BF33" s="736"/>
      <c r="BG33" s="755">
        <v>98.1</v>
      </c>
      <c r="BH33" s="756"/>
      <c r="BI33" s="756"/>
      <c r="BJ33" s="756"/>
      <c r="BK33" s="756"/>
      <c r="BL33" s="756"/>
      <c r="BM33" s="757">
        <v>86</v>
      </c>
      <c r="BN33" s="756"/>
      <c r="BO33" s="756"/>
      <c r="BP33" s="756"/>
      <c r="BQ33" s="758"/>
      <c r="BR33" s="755">
        <v>97.8</v>
      </c>
      <c r="BS33" s="756"/>
      <c r="BT33" s="756"/>
      <c r="BU33" s="756"/>
      <c r="BV33" s="756"/>
      <c r="BW33" s="756"/>
      <c r="BX33" s="757">
        <v>85.4</v>
      </c>
      <c r="BY33" s="756"/>
      <c r="BZ33" s="756"/>
      <c r="CA33" s="756"/>
      <c r="CB33" s="758"/>
      <c r="CD33" s="700" t="s">
        <v>323</v>
      </c>
      <c r="CE33" s="701"/>
      <c r="CF33" s="701"/>
      <c r="CG33" s="701"/>
      <c r="CH33" s="701"/>
      <c r="CI33" s="701"/>
      <c r="CJ33" s="701"/>
      <c r="CK33" s="701"/>
      <c r="CL33" s="701"/>
      <c r="CM33" s="701"/>
      <c r="CN33" s="701"/>
      <c r="CO33" s="701"/>
      <c r="CP33" s="701"/>
      <c r="CQ33" s="702"/>
      <c r="CR33" s="685">
        <v>14398982</v>
      </c>
      <c r="CS33" s="722"/>
      <c r="CT33" s="722"/>
      <c r="CU33" s="722"/>
      <c r="CV33" s="722"/>
      <c r="CW33" s="722"/>
      <c r="CX33" s="722"/>
      <c r="CY33" s="723"/>
      <c r="CZ33" s="690">
        <v>50.1</v>
      </c>
      <c r="DA33" s="720"/>
      <c r="DB33" s="720"/>
      <c r="DC33" s="724"/>
      <c r="DD33" s="694">
        <v>7766151</v>
      </c>
      <c r="DE33" s="722"/>
      <c r="DF33" s="722"/>
      <c r="DG33" s="722"/>
      <c r="DH33" s="722"/>
      <c r="DI33" s="722"/>
      <c r="DJ33" s="722"/>
      <c r="DK33" s="723"/>
      <c r="DL33" s="694">
        <v>4817284</v>
      </c>
      <c r="DM33" s="722"/>
      <c r="DN33" s="722"/>
      <c r="DO33" s="722"/>
      <c r="DP33" s="722"/>
      <c r="DQ33" s="722"/>
      <c r="DR33" s="722"/>
      <c r="DS33" s="722"/>
      <c r="DT33" s="722"/>
      <c r="DU33" s="722"/>
      <c r="DV33" s="723"/>
      <c r="DW33" s="690">
        <v>34</v>
      </c>
      <c r="DX33" s="720"/>
      <c r="DY33" s="720"/>
      <c r="DZ33" s="720"/>
      <c r="EA33" s="720"/>
      <c r="EB33" s="720"/>
      <c r="EC33" s="721"/>
    </row>
    <row r="34" spans="2:133" ht="11.25" customHeight="1" x14ac:dyDescent="0.15">
      <c r="B34" s="682" t="s">
        <v>324</v>
      </c>
      <c r="C34" s="683"/>
      <c r="D34" s="683"/>
      <c r="E34" s="683"/>
      <c r="F34" s="683"/>
      <c r="G34" s="683"/>
      <c r="H34" s="683"/>
      <c r="I34" s="683"/>
      <c r="J34" s="683"/>
      <c r="K34" s="683"/>
      <c r="L34" s="683"/>
      <c r="M34" s="683"/>
      <c r="N34" s="683"/>
      <c r="O34" s="683"/>
      <c r="P34" s="683"/>
      <c r="Q34" s="684"/>
      <c r="R34" s="685">
        <v>18345</v>
      </c>
      <c r="S34" s="686"/>
      <c r="T34" s="686"/>
      <c r="U34" s="686"/>
      <c r="V34" s="686"/>
      <c r="W34" s="686"/>
      <c r="X34" s="686"/>
      <c r="Y34" s="687"/>
      <c r="Z34" s="688">
        <v>0.1</v>
      </c>
      <c r="AA34" s="688"/>
      <c r="AB34" s="688"/>
      <c r="AC34" s="688"/>
      <c r="AD34" s="689">
        <v>9266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2754883</v>
      </c>
      <c r="CS34" s="686"/>
      <c r="CT34" s="686"/>
      <c r="CU34" s="686"/>
      <c r="CV34" s="686"/>
      <c r="CW34" s="686"/>
      <c r="CX34" s="686"/>
      <c r="CY34" s="687"/>
      <c r="CZ34" s="690">
        <v>9.6</v>
      </c>
      <c r="DA34" s="720"/>
      <c r="DB34" s="720"/>
      <c r="DC34" s="724"/>
      <c r="DD34" s="694">
        <v>2320266</v>
      </c>
      <c r="DE34" s="686"/>
      <c r="DF34" s="686"/>
      <c r="DG34" s="686"/>
      <c r="DH34" s="686"/>
      <c r="DI34" s="686"/>
      <c r="DJ34" s="686"/>
      <c r="DK34" s="687"/>
      <c r="DL34" s="694">
        <v>1857957</v>
      </c>
      <c r="DM34" s="686"/>
      <c r="DN34" s="686"/>
      <c r="DO34" s="686"/>
      <c r="DP34" s="686"/>
      <c r="DQ34" s="686"/>
      <c r="DR34" s="686"/>
      <c r="DS34" s="686"/>
      <c r="DT34" s="686"/>
      <c r="DU34" s="686"/>
      <c r="DV34" s="687"/>
      <c r="DW34" s="690">
        <v>13.1</v>
      </c>
      <c r="DX34" s="720"/>
      <c r="DY34" s="720"/>
      <c r="DZ34" s="720"/>
      <c r="EA34" s="720"/>
      <c r="EB34" s="720"/>
      <c r="EC34" s="721"/>
    </row>
    <row r="35" spans="2:133" ht="11.25" customHeight="1" x14ac:dyDescent="0.15">
      <c r="B35" s="682" t="s">
        <v>326</v>
      </c>
      <c r="C35" s="683"/>
      <c r="D35" s="683"/>
      <c r="E35" s="683"/>
      <c r="F35" s="683"/>
      <c r="G35" s="683"/>
      <c r="H35" s="683"/>
      <c r="I35" s="683"/>
      <c r="J35" s="683"/>
      <c r="K35" s="683"/>
      <c r="L35" s="683"/>
      <c r="M35" s="683"/>
      <c r="N35" s="683"/>
      <c r="O35" s="683"/>
      <c r="P35" s="683"/>
      <c r="Q35" s="684"/>
      <c r="R35" s="685">
        <v>117615</v>
      </c>
      <c r="S35" s="686"/>
      <c r="T35" s="686"/>
      <c r="U35" s="686"/>
      <c r="V35" s="686"/>
      <c r="W35" s="686"/>
      <c r="X35" s="686"/>
      <c r="Y35" s="687"/>
      <c r="Z35" s="688">
        <v>0.4</v>
      </c>
      <c r="AA35" s="688"/>
      <c r="AB35" s="688"/>
      <c r="AC35" s="688"/>
      <c r="AD35" s="689" t="s">
        <v>130</v>
      </c>
      <c r="AE35" s="689"/>
      <c r="AF35" s="689"/>
      <c r="AG35" s="689"/>
      <c r="AH35" s="689"/>
      <c r="AI35" s="689"/>
      <c r="AJ35" s="689"/>
      <c r="AK35" s="689"/>
      <c r="AL35" s="690" t="s">
        <v>130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722252</v>
      </c>
      <c r="CS35" s="722"/>
      <c r="CT35" s="722"/>
      <c r="CU35" s="722"/>
      <c r="CV35" s="722"/>
      <c r="CW35" s="722"/>
      <c r="CX35" s="722"/>
      <c r="CY35" s="723"/>
      <c r="CZ35" s="690">
        <v>2.5</v>
      </c>
      <c r="DA35" s="720"/>
      <c r="DB35" s="720"/>
      <c r="DC35" s="724"/>
      <c r="DD35" s="694">
        <v>644702</v>
      </c>
      <c r="DE35" s="722"/>
      <c r="DF35" s="722"/>
      <c r="DG35" s="722"/>
      <c r="DH35" s="722"/>
      <c r="DI35" s="722"/>
      <c r="DJ35" s="722"/>
      <c r="DK35" s="723"/>
      <c r="DL35" s="694">
        <v>282675</v>
      </c>
      <c r="DM35" s="722"/>
      <c r="DN35" s="722"/>
      <c r="DO35" s="722"/>
      <c r="DP35" s="722"/>
      <c r="DQ35" s="722"/>
      <c r="DR35" s="722"/>
      <c r="DS35" s="722"/>
      <c r="DT35" s="722"/>
      <c r="DU35" s="722"/>
      <c r="DV35" s="723"/>
      <c r="DW35" s="690">
        <v>2</v>
      </c>
      <c r="DX35" s="720"/>
      <c r="DY35" s="720"/>
      <c r="DZ35" s="720"/>
      <c r="EA35" s="720"/>
      <c r="EB35" s="720"/>
      <c r="EC35" s="721"/>
    </row>
    <row r="36" spans="2:133" ht="11.25" customHeight="1" x14ac:dyDescent="0.15">
      <c r="B36" s="682" t="s">
        <v>330</v>
      </c>
      <c r="C36" s="683"/>
      <c r="D36" s="683"/>
      <c r="E36" s="683"/>
      <c r="F36" s="683"/>
      <c r="G36" s="683"/>
      <c r="H36" s="683"/>
      <c r="I36" s="683"/>
      <c r="J36" s="683"/>
      <c r="K36" s="683"/>
      <c r="L36" s="683"/>
      <c r="M36" s="683"/>
      <c r="N36" s="683"/>
      <c r="O36" s="683"/>
      <c r="P36" s="683"/>
      <c r="Q36" s="684"/>
      <c r="R36" s="685">
        <v>805876</v>
      </c>
      <c r="S36" s="686"/>
      <c r="T36" s="686"/>
      <c r="U36" s="686"/>
      <c r="V36" s="686"/>
      <c r="W36" s="686"/>
      <c r="X36" s="686"/>
      <c r="Y36" s="687"/>
      <c r="Z36" s="688">
        <v>2.7</v>
      </c>
      <c r="AA36" s="688"/>
      <c r="AB36" s="688"/>
      <c r="AC36" s="688"/>
      <c r="AD36" s="689" t="s">
        <v>140</v>
      </c>
      <c r="AE36" s="689"/>
      <c r="AF36" s="689"/>
      <c r="AG36" s="689"/>
      <c r="AH36" s="689"/>
      <c r="AI36" s="689"/>
      <c r="AJ36" s="689"/>
      <c r="AK36" s="689"/>
      <c r="AL36" s="690" t="s">
        <v>130</v>
      </c>
      <c r="AM36" s="691"/>
      <c r="AN36" s="691"/>
      <c r="AO36" s="692"/>
      <c r="AP36" s="235"/>
      <c r="AQ36" s="759" t="s">
        <v>331</v>
      </c>
      <c r="AR36" s="760"/>
      <c r="AS36" s="760"/>
      <c r="AT36" s="760"/>
      <c r="AU36" s="760"/>
      <c r="AV36" s="760"/>
      <c r="AW36" s="760"/>
      <c r="AX36" s="760"/>
      <c r="AY36" s="761"/>
      <c r="AZ36" s="674">
        <v>3070553</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74613</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7522265</v>
      </c>
      <c r="CS36" s="686"/>
      <c r="CT36" s="686"/>
      <c r="CU36" s="686"/>
      <c r="CV36" s="686"/>
      <c r="CW36" s="686"/>
      <c r="CX36" s="686"/>
      <c r="CY36" s="687"/>
      <c r="CZ36" s="690">
        <v>26.2</v>
      </c>
      <c r="DA36" s="720"/>
      <c r="DB36" s="720"/>
      <c r="DC36" s="724"/>
      <c r="DD36" s="694">
        <v>2266556</v>
      </c>
      <c r="DE36" s="686"/>
      <c r="DF36" s="686"/>
      <c r="DG36" s="686"/>
      <c r="DH36" s="686"/>
      <c r="DI36" s="686"/>
      <c r="DJ36" s="686"/>
      <c r="DK36" s="687"/>
      <c r="DL36" s="694">
        <v>1113083</v>
      </c>
      <c r="DM36" s="686"/>
      <c r="DN36" s="686"/>
      <c r="DO36" s="686"/>
      <c r="DP36" s="686"/>
      <c r="DQ36" s="686"/>
      <c r="DR36" s="686"/>
      <c r="DS36" s="686"/>
      <c r="DT36" s="686"/>
      <c r="DU36" s="686"/>
      <c r="DV36" s="687"/>
      <c r="DW36" s="690">
        <v>7.9</v>
      </c>
      <c r="DX36" s="720"/>
      <c r="DY36" s="720"/>
      <c r="DZ36" s="720"/>
      <c r="EA36" s="720"/>
      <c r="EB36" s="720"/>
      <c r="EC36" s="721"/>
    </row>
    <row r="37" spans="2:133" ht="11.25" customHeight="1" x14ac:dyDescent="0.15">
      <c r="B37" s="682" t="s">
        <v>334</v>
      </c>
      <c r="C37" s="683"/>
      <c r="D37" s="683"/>
      <c r="E37" s="683"/>
      <c r="F37" s="683"/>
      <c r="G37" s="683"/>
      <c r="H37" s="683"/>
      <c r="I37" s="683"/>
      <c r="J37" s="683"/>
      <c r="K37" s="683"/>
      <c r="L37" s="683"/>
      <c r="M37" s="683"/>
      <c r="N37" s="683"/>
      <c r="O37" s="683"/>
      <c r="P37" s="683"/>
      <c r="Q37" s="684"/>
      <c r="R37" s="685">
        <v>757349</v>
      </c>
      <c r="S37" s="686"/>
      <c r="T37" s="686"/>
      <c r="U37" s="686"/>
      <c r="V37" s="686"/>
      <c r="W37" s="686"/>
      <c r="X37" s="686"/>
      <c r="Y37" s="687"/>
      <c r="Z37" s="688">
        <v>2.6</v>
      </c>
      <c r="AA37" s="688"/>
      <c r="AB37" s="688"/>
      <c r="AC37" s="688"/>
      <c r="AD37" s="689" t="s">
        <v>247</v>
      </c>
      <c r="AE37" s="689"/>
      <c r="AF37" s="689"/>
      <c r="AG37" s="689"/>
      <c r="AH37" s="689"/>
      <c r="AI37" s="689"/>
      <c r="AJ37" s="689"/>
      <c r="AK37" s="689"/>
      <c r="AL37" s="690" t="s">
        <v>130</v>
      </c>
      <c r="AM37" s="691"/>
      <c r="AN37" s="691"/>
      <c r="AO37" s="692"/>
      <c r="AQ37" s="763" t="s">
        <v>335</v>
      </c>
      <c r="AR37" s="764"/>
      <c r="AS37" s="764"/>
      <c r="AT37" s="764"/>
      <c r="AU37" s="764"/>
      <c r="AV37" s="764"/>
      <c r="AW37" s="764"/>
      <c r="AX37" s="764"/>
      <c r="AY37" s="765"/>
      <c r="AZ37" s="685">
        <v>900599</v>
      </c>
      <c r="BA37" s="686"/>
      <c r="BB37" s="686"/>
      <c r="BC37" s="686"/>
      <c r="BD37" s="722"/>
      <c r="BE37" s="722"/>
      <c r="BF37" s="752"/>
      <c r="BG37" s="700" t="s">
        <v>336</v>
      </c>
      <c r="BH37" s="701"/>
      <c r="BI37" s="701"/>
      <c r="BJ37" s="701"/>
      <c r="BK37" s="701"/>
      <c r="BL37" s="701"/>
      <c r="BM37" s="701"/>
      <c r="BN37" s="701"/>
      <c r="BO37" s="701"/>
      <c r="BP37" s="701"/>
      <c r="BQ37" s="701"/>
      <c r="BR37" s="701"/>
      <c r="BS37" s="701"/>
      <c r="BT37" s="701"/>
      <c r="BU37" s="702"/>
      <c r="BV37" s="685">
        <v>-2917</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664815</v>
      </c>
      <c r="CS37" s="722"/>
      <c r="CT37" s="722"/>
      <c r="CU37" s="722"/>
      <c r="CV37" s="722"/>
      <c r="CW37" s="722"/>
      <c r="CX37" s="722"/>
      <c r="CY37" s="723"/>
      <c r="CZ37" s="690">
        <v>2.2999999999999998</v>
      </c>
      <c r="DA37" s="720"/>
      <c r="DB37" s="720"/>
      <c r="DC37" s="724"/>
      <c r="DD37" s="694">
        <v>664815</v>
      </c>
      <c r="DE37" s="722"/>
      <c r="DF37" s="722"/>
      <c r="DG37" s="722"/>
      <c r="DH37" s="722"/>
      <c r="DI37" s="722"/>
      <c r="DJ37" s="722"/>
      <c r="DK37" s="723"/>
      <c r="DL37" s="694">
        <v>499079</v>
      </c>
      <c r="DM37" s="722"/>
      <c r="DN37" s="722"/>
      <c r="DO37" s="722"/>
      <c r="DP37" s="722"/>
      <c r="DQ37" s="722"/>
      <c r="DR37" s="722"/>
      <c r="DS37" s="722"/>
      <c r="DT37" s="722"/>
      <c r="DU37" s="722"/>
      <c r="DV37" s="723"/>
      <c r="DW37" s="690">
        <v>3.5</v>
      </c>
      <c r="DX37" s="720"/>
      <c r="DY37" s="720"/>
      <c r="DZ37" s="720"/>
      <c r="EA37" s="720"/>
      <c r="EB37" s="720"/>
      <c r="EC37" s="721"/>
    </row>
    <row r="38" spans="2:133" ht="11.25" customHeight="1" x14ac:dyDescent="0.15">
      <c r="B38" s="682" t="s">
        <v>338</v>
      </c>
      <c r="C38" s="683"/>
      <c r="D38" s="683"/>
      <c r="E38" s="683"/>
      <c r="F38" s="683"/>
      <c r="G38" s="683"/>
      <c r="H38" s="683"/>
      <c r="I38" s="683"/>
      <c r="J38" s="683"/>
      <c r="K38" s="683"/>
      <c r="L38" s="683"/>
      <c r="M38" s="683"/>
      <c r="N38" s="683"/>
      <c r="O38" s="683"/>
      <c r="P38" s="683"/>
      <c r="Q38" s="684"/>
      <c r="R38" s="685">
        <v>655464</v>
      </c>
      <c r="S38" s="686"/>
      <c r="T38" s="686"/>
      <c r="U38" s="686"/>
      <c r="V38" s="686"/>
      <c r="W38" s="686"/>
      <c r="X38" s="686"/>
      <c r="Y38" s="687"/>
      <c r="Z38" s="688">
        <v>2.2000000000000002</v>
      </c>
      <c r="AA38" s="688"/>
      <c r="AB38" s="688"/>
      <c r="AC38" s="688"/>
      <c r="AD38" s="689">
        <v>87</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90982</v>
      </c>
      <c r="BA38" s="686"/>
      <c r="BB38" s="686"/>
      <c r="BC38" s="686"/>
      <c r="BD38" s="722"/>
      <c r="BE38" s="722"/>
      <c r="BF38" s="752"/>
      <c r="BG38" s="700" t="s">
        <v>340</v>
      </c>
      <c r="BH38" s="701"/>
      <c r="BI38" s="701"/>
      <c r="BJ38" s="701"/>
      <c r="BK38" s="701"/>
      <c r="BL38" s="701"/>
      <c r="BM38" s="701"/>
      <c r="BN38" s="701"/>
      <c r="BO38" s="701"/>
      <c r="BP38" s="701"/>
      <c r="BQ38" s="701"/>
      <c r="BR38" s="701"/>
      <c r="BS38" s="701"/>
      <c r="BT38" s="701"/>
      <c r="BU38" s="702"/>
      <c r="BV38" s="685">
        <v>6558</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2078972</v>
      </c>
      <c r="CS38" s="686"/>
      <c r="CT38" s="686"/>
      <c r="CU38" s="686"/>
      <c r="CV38" s="686"/>
      <c r="CW38" s="686"/>
      <c r="CX38" s="686"/>
      <c r="CY38" s="687"/>
      <c r="CZ38" s="690">
        <v>7.2</v>
      </c>
      <c r="DA38" s="720"/>
      <c r="DB38" s="720"/>
      <c r="DC38" s="724"/>
      <c r="DD38" s="694">
        <v>1699342</v>
      </c>
      <c r="DE38" s="686"/>
      <c r="DF38" s="686"/>
      <c r="DG38" s="686"/>
      <c r="DH38" s="686"/>
      <c r="DI38" s="686"/>
      <c r="DJ38" s="686"/>
      <c r="DK38" s="687"/>
      <c r="DL38" s="694">
        <v>1548166</v>
      </c>
      <c r="DM38" s="686"/>
      <c r="DN38" s="686"/>
      <c r="DO38" s="686"/>
      <c r="DP38" s="686"/>
      <c r="DQ38" s="686"/>
      <c r="DR38" s="686"/>
      <c r="DS38" s="686"/>
      <c r="DT38" s="686"/>
      <c r="DU38" s="686"/>
      <c r="DV38" s="687"/>
      <c r="DW38" s="690">
        <v>10.9</v>
      </c>
      <c r="DX38" s="720"/>
      <c r="DY38" s="720"/>
      <c r="DZ38" s="720"/>
      <c r="EA38" s="720"/>
      <c r="EB38" s="720"/>
      <c r="EC38" s="721"/>
    </row>
    <row r="39" spans="2:133" ht="11.25" customHeight="1" x14ac:dyDescent="0.15">
      <c r="B39" s="682" t="s">
        <v>342</v>
      </c>
      <c r="C39" s="683"/>
      <c r="D39" s="683"/>
      <c r="E39" s="683"/>
      <c r="F39" s="683"/>
      <c r="G39" s="683"/>
      <c r="H39" s="683"/>
      <c r="I39" s="683"/>
      <c r="J39" s="683"/>
      <c r="K39" s="683"/>
      <c r="L39" s="683"/>
      <c r="M39" s="683"/>
      <c r="N39" s="683"/>
      <c r="O39" s="683"/>
      <c r="P39" s="683"/>
      <c r="Q39" s="684"/>
      <c r="R39" s="685">
        <v>2545028</v>
      </c>
      <c r="S39" s="686"/>
      <c r="T39" s="686"/>
      <c r="U39" s="686"/>
      <c r="V39" s="686"/>
      <c r="W39" s="686"/>
      <c r="X39" s="686"/>
      <c r="Y39" s="687"/>
      <c r="Z39" s="688">
        <v>8.6</v>
      </c>
      <c r="AA39" s="688"/>
      <c r="AB39" s="688"/>
      <c r="AC39" s="688"/>
      <c r="AD39" s="689" t="s">
        <v>247</v>
      </c>
      <c r="AE39" s="689"/>
      <c r="AF39" s="689"/>
      <c r="AG39" s="689"/>
      <c r="AH39" s="689"/>
      <c r="AI39" s="689"/>
      <c r="AJ39" s="689"/>
      <c r="AK39" s="689"/>
      <c r="AL39" s="690" t="s">
        <v>247</v>
      </c>
      <c r="AM39" s="691"/>
      <c r="AN39" s="691"/>
      <c r="AO39" s="692"/>
      <c r="AQ39" s="763" t="s">
        <v>343</v>
      </c>
      <c r="AR39" s="764"/>
      <c r="AS39" s="764"/>
      <c r="AT39" s="764"/>
      <c r="AU39" s="764"/>
      <c r="AV39" s="764"/>
      <c r="AW39" s="764"/>
      <c r="AX39" s="764"/>
      <c r="AY39" s="765"/>
      <c r="AZ39" s="685" t="s">
        <v>247</v>
      </c>
      <c r="BA39" s="686"/>
      <c r="BB39" s="686"/>
      <c r="BC39" s="686"/>
      <c r="BD39" s="722"/>
      <c r="BE39" s="722"/>
      <c r="BF39" s="752"/>
      <c r="BG39" s="700" t="s">
        <v>344</v>
      </c>
      <c r="BH39" s="701"/>
      <c r="BI39" s="701"/>
      <c r="BJ39" s="701"/>
      <c r="BK39" s="701"/>
      <c r="BL39" s="701"/>
      <c r="BM39" s="701"/>
      <c r="BN39" s="701"/>
      <c r="BO39" s="701"/>
      <c r="BP39" s="701"/>
      <c r="BQ39" s="701"/>
      <c r="BR39" s="701"/>
      <c r="BS39" s="701"/>
      <c r="BT39" s="701"/>
      <c r="BU39" s="702"/>
      <c r="BV39" s="685">
        <v>10161</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365607</v>
      </c>
      <c r="CS39" s="722"/>
      <c r="CT39" s="722"/>
      <c r="CU39" s="722"/>
      <c r="CV39" s="722"/>
      <c r="CW39" s="722"/>
      <c r="CX39" s="722"/>
      <c r="CY39" s="723"/>
      <c r="CZ39" s="690">
        <v>1.3</v>
      </c>
      <c r="DA39" s="720"/>
      <c r="DB39" s="720"/>
      <c r="DC39" s="724"/>
      <c r="DD39" s="694">
        <v>365506</v>
      </c>
      <c r="DE39" s="722"/>
      <c r="DF39" s="722"/>
      <c r="DG39" s="722"/>
      <c r="DH39" s="722"/>
      <c r="DI39" s="722"/>
      <c r="DJ39" s="722"/>
      <c r="DK39" s="723"/>
      <c r="DL39" s="694" t="s">
        <v>130</v>
      </c>
      <c r="DM39" s="722"/>
      <c r="DN39" s="722"/>
      <c r="DO39" s="722"/>
      <c r="DP39" s="722"/>
      <c r="DQ39" s="722"/>
      <c r="DR39" s="722"/>
      <c r="DS39" s="722"/>
      <c r="DT39" s="722"/>
      <c r="DU39" s="722"/>
      <c r="DV39" s="723"/>
      <c r="DW39" s="690" t="s">
        <v>130</v>
      </c>
      <c r="DX39" s="720"/>
      <c r="DY39" s="720"/>
      <c r="DZ39" s="720"/>
      <c r="EA39" s="720"/>
      <c r="EB39" s="720"/>
      <c r="EC39" s="721"/>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140</v>
      </c>
      <c r="S40" s="686"/>
      <c r="T40" s="686"/>
      <c r="U40" s="686"/>
      <c r="V40" s="686"/>
      <c r="W40" s="686"/>
      <c r="X40" s="686"/>
      <c r="Y40" s="687"/>
      <c r="Z40" s="688" t="s">
        <v>140</v>
      </c>
      <c r="AA40" s="688"/>
      <c r="AB40" s="688"/>
      <c r="AC40" s="688"/>
      <c r="AD40" s="689" t="s">
        <v>140</v>
      </c>
      <c r="AE40" s="689"/>
      <c r="AF40" s="689"/>
      <c r="AG40" s="689"/>
      <c r="AH40" s="689"/>
      <c r="AI40" s="689"/>
      <c r="AJ40" s="689"/>
      <c r="AK40" s="689"/>
      <c r="AL40" s="690" t="s">
        <v>140</v>
      </c>
      <c r="AM40" s="691"/>
      <c r="AN40" s="691"/>
      <c r="AO40" s="692"/>
      <c r="AQ40" s="763" t="s">
        <v>347</v>
      </c>
      <c r="AR40" s="764"/>
      <c r="AS40" s="764"/>
      <c r="AT40" s="764"/>
      <c r="AU40" s="764"/>
      <c r="AV40" s="764"/>
      <c r="AW40" s="764"/>
      <c r="AX40" s="764"/>
      <c r="AY40" s="765"/>
      <c r="AZ40" s="685" t="s">
        <v>140</v>
      </c>
      <c r="BA40" s="686"/>
      <c r="BB40" s="686"/>
      <c r="BC40" s="686"/>
      <c r="BD40" s="722"/>
      <c r="BE40" s="722"/>
      <c r="BF40" s="752"/>
      <c r="BG40" s="772" t="s">
        <v>348</v>
      </c>
      <c r="BH40" s="773"/>
      <c r="BI40" s="773"/>
      <c r="BJ40" s="773"/>
      <c r="BK40" s="773"/>
      <c r="BL40" s="236"/>
      <c r="BM40" s="701" t="s">
        <v>349</v>
      </c>
      <c r="BN40" s="701"/>
      <c r="BO40" s="701"/>
      <c r="BP40" s="701"/>
      <c r="BQ40" s="701"/>
      <c r="BR40" s="701"/>
      <c r="BS40" s="701"/>
      <c r="BT40" s="701"/>
      <c r="BU40" s="702"/>
      <c r="BV40" s="685">
        <v>96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955003</v>
      </c>
      <c r="CS40" s="686"/>
      <c r="CT40" s="686"/>
      <c r="CU40" s="686"/>
      <c r="CV40" s="686"/>
      <c r="CW40" s="686"/>
      <c r="CX40" s="686"/>
      <c r="CY40" s="687"/>
      <c r="CZ40" s="690">
        <v>3.3</v>
      </c>
      <c r="DA40" s="720"/>
      <c r="DB40" s="720"/>
      <c r="DC40" s="724"/>
      <c r="DD40" s="694">
        <v>469779</v>
      </c>
      <c r="DE40" s="686"/>
      <c r="DF40" s="686"/>
      <c r="DG40" s="686"/>
      <c r="DH40" s="686"/>
      <c r="DI40" s="686"/>
      <c r="DJ40" s="686"/>
      <c r="DK40" s="687"/>
      <c r="DL40" s="694">
        <v>15403</v>
      </c>
      <c r="DM40" s="686"/>
      <c r="DN40" s="686"/>
      <c r="DO40" s="686"/>
      <c r="DP40" s="686"/>
      <c r="DQ40" s="686"/>
      <c r="DR40" s="686"/>
      <c r="DS40" s="686"/>
      <c r="DT40" s="686"/>
      <c r="DU40" s="686"/>
      <c r="DV40" s="687"/>
      <c r="DW40" s="690">
        <v>0.1</v>
      </c>
      <c r="DX40" s="720"/>
      <c r="DY40" s="720"/>
      <c r="DZ40" s="720"/>
      <c r="EA40" s="720"/>
      <c r="EB40" s="720"/>
      <c r="EC40" s="721"/>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140</v>
      </c>
      <c r="AA41" s="688"/>
      <c r="AB41" s="688"/>
      <c r="AC41" s="688"/>
      <c r="AD41" s="689" t="s">
        <v>140</v>
      </c>
      <c r="AE41" s="689"/>
      <c r="AF41" s="689"/>
      <c r="AG41" s="689"/>
      <c r="AH41" s="689"/>
      <c r="AI41" s="689"/>
      <c r="AJ41" s="689"/>
      <c r="AK41" s="689"/>
      <c r="AL41" s="690" t="s">
        <v>130</v>
      </c>
      <c r="AM41" s="691"/>
      <c r="AN41" s="691"/>
      <c r="AO41" s="692"/>
      <c r="AQ41" s="763" t="s">
        <v>352</v>
      </c>
      <c r="AR41" s="764"/>
      <c r="AS41" s="764"/>
      <c r="AT41" s="764"/>
      <c r="AU41" s="764"/>
      <c r="AV41" s="764"/>
      <c r="AW41" s="764"/>
      <c r="AX41" s="764"/>
      <c r="AY41" s="765"/>
      <c r="AZ41" s="685">
        <v>438123</v>
      </c>
      <c r="BA41" s="686"/>
      <c r="BB41" s="686"/>
      <c r="BC41" s="686"/>
      <c r="BD41" s="722"/>
      <c r="BE41" s="722"/>
      <c r="BF41" s="752"/>
      <c r="BG41" s="772"/>
      <c r="BH41" s="773"/>
      <c r="BI41" s="773"/>
      <c r="BJ41" s="773"/>
      <c r="BK41" s="773"/>
      <c r="BL41" s="236"/>
      <c r="BM41" s="701" t="s">
        <v>353</v>
      </c>
      <c r="BN41" s="701"/>
      <c r="BO41" s="701"/>
      <c r="BP41" s="701"/>
      <c r="BQ41" s="701"/>
      <c r="BR41" s="701"/>
      <c r="BS41" s="701"/>
      <c r="BT41" s="701"/>
      <c r="BU41" s="702"/>
      <c r="BV41" s="685" t="s">
        <v>130</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140</v>
      </c>
      <c r="CS41" s="722"/>
      <c r="CT41" s="722"/>
      <c r="CU41" s="722"/>
      <c r="CV41" s="722"/>
      <c r="CW41" s="722"/>
      <c r="CX41" s="722"/>
      <c r="CY41" s="723"/>
      <c r="CZ41" s="690" t="s">
        <v>130</v>
      </c>
      <c r="DA41" s="720"/>
      <c r="DB41" s="720"/>
      <c r="DC41" s="724"/>
      <c r="DD41" s="694" t="s">
        <v>140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541631</v>
      </c>
      <c r="S42" s="686"/>
      <c r="T42" s="686"/>
      <c r="U42" s="686"/>
      <c r="V42" s="686"/>
      <c r="W42" s="686"/>
      <c r="X42" s="686"/>
      <c r="Y42" s="687"/>
      <c r="Z42" s="688">
        <v>1.8</v>
      </c>
      <c r="AA42" s="688"/>
      <c r="AB42" s="688"/>
      <c r="AC42" s="688"/>
      <c r="AD42" s="689" t="s">
        <v>140</v>
      </c>
      <c r="AE42" s="689"/>
      <c r="AF42" s="689"/>
      <c r="AG42" s="689"/>
      <c r="AH42" s="689"/>
      <c r="AI42" s="689"/>
      <c r="AJ42" s="689"/>
      <c r="AK42" s="689"/>
      <c r="AL42" s="690" t="s">
        <v>247</v>
      </c>
      <c r="AM42" s="691"/>
      <c r="AN42" s="691"/>
      <c r="AO42" s="692"/>
      <c r="AQ42" s="784" t="s">
        <v>356</v>
      </c>
      <c r="AR42" s="785"/>
      <c r="AS42" s="785"/>
      <c r="AT42" s="785"/>
      <c r="AU42" s="785"/>
      <c r="AV42" s="785"/>
      <c r="AW42" s="785"/>
      <c r="AX42" s="785"/>
      <c r="AY42" s="786"/>
      <c r="AZ42" s="776">
        <v>1640849</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360</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3957340</v>
      </c>
      <c r="CS42" s="686"/>
      <c r="CT42" s="686"/>
      <c r="CU42" s="686"/>
      <c r="CV42" s="686"/>
      <c r="CW42" s="686"/>
      <c r="CX42" s="686"/>
      <c r="CY42" s="687"/>
      <c r="CZ42" s="690">
        <v>13.8</v>
      </c>
      <c r="DA42" s="691"/>
      <c r="DB42" s="691"/>
      <c r="DC42" s="703"/>
      <c r="DD42" s="694">
        <v>741652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359</v>
      </c>
      <c r="C43" s="735"/>
      <c r="D43" s="735"/>
      <c r="E43" s="735"/>
      <c r="F43" s="735"/>
      <c r="G43" s="735"/>
      <c r="H43" s="735"/>
      <c r="I43" s="735"/>
      <c r="J43" s="735"/>
      <c r="K43" s="735"/>
      <c r="L43" s="735"/>
      <c r="M43" s="735"/>
      <c r="N43" s="735"/>
      <c r="O43" s="735"/>
      <c r="P43" s="735"/>
      <c r="Q43" s="736"/>
      <c r="R43" s="776">
        <v>29624879</v>
      </c>
      <c r="S43" s="777"/>
      <c r="T43" s="777"/>
      <c r="U43" s="777"/>
      <c r="V43" s="777"/>
      <c r="W43" s="777"/>
      <c r="X43" s="777"/>
      <c r="Y43" s="778"/>
      <c r="Z43" s="779">
        <v>100</v>
      </c>
      <c r="AA43" s="779"/>
      <c r="AB43" s="779"/>
      <c r="AC43" s="779"/>
      <c r="AD43" s="780">
        <v>13624525</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136016</v>
      </c>
      <c r="CS43" s="722"/>
      <c r="CT43" s="722"/>
      <c r="CU43" s="722"/>
      <c r="CV43" s="722"/>
      <c r="CW43" s="722"/>
      <c r="CX43" s="722"/>
      <c r="CY43" s="723"/>
      <c r="CZ43" s="690">
        <v>0.5</v>
      </c>
      <c r="DA43" s="720"/>
      <c r="DB43" s="720"/>
      <c r="DC43" s="724"/>
      <c r="DD43" s="694">
        <v>136016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3952968</v>
      </c>
      <c r="CS44" s="686"/>
      <c r="CT44" s="686"/>
      <c r="CU44" s="686"/>
      <c r="CV44" s="686"/>
      <c r="CW44" s="686"/>
      <c r="CX44" s="686"/>
      <c r="CY44" s="687"/>
      <c r="CZ44" s="690">
        <v>13.8</v>
      </c>
      <c r="DA44" s="691"/>
      <c r="DB44" s="691"/>
      <c r="DC44" s="703"/>
      <c r="DD44" s="694">
        <v>739280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910705</v>
      </c>
      <c r="CS45" s="722"/>
      <c r="CT45" s="722"/>
      <c r="CU45" s="722"/>
      <c r="CV45" s="722"/>
      <c r="CW45" s="722"/>
      <c r="CX45" s="722"/>
      <c r="CY45" s="723"/>
      <c r="CZ45" s="690">
        <v>3.2</v>
      </c>
      <c r="DA45" s="720"/>
      <c r="DB45" s="720"/>
      <c r="DC45" s="724"/>
      <c r="DD45" s="694">
        <v>40720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2937547</v>
      </c>
      <c r="CS46" s="686"/>
      <c r="CT46" s="686"/>
      <c r="CU46" s="686"/>
      <c r="CV46" s="686"/>
      <c r="CW46" s="686"/>
      <c r="CX46" s="686"/>
      <c r="CY46" s="687"/>
      <c r="CZ46" s="690">
        <v>10.199999999999999</v>
      </c>
      <c r="DA46" s="691"/>
      <c r="DB46" s="691"/>
      <c r="DC46" s="703"/>
      <c r="DD46" s="694">
        <v>686896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4372</v>
      </c>
      <c r="CS47" s="722"/>
      <c r="CT47" s="722"/>
      <c r="CU47" s="722"/>
      <c r="CV47" s="722"/>
      <c r="CW47" s="722"/>
      <c r="CX47" s="722"/>
      <c r="CY47" s="723"/>
      <c r="CZ47" s="690">
        <v>0</v>
      </c>
      <c r="DA47" s="720"/>
      <c r="DB47" s="720"/>
      <c r="DC47" s="724"/>
      <c r="DD47" s="694">
        <v>2372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369</v>
      </c>
      <c r="CE49" s="735"/>
      <c r="CF49" s="735"/>
      <c r="CG49" s="735"/>
      <c r="CH49" s="735"/>
      <c r="CI49" s="735"/>
      <c r="CJ49" s="735"/>
      <c r="CK49" s="735"/>
      <c r="CL49" s="735"/>
      <c r="CM49" s="735"/>
      <c r="CN49" s="735"/>
      <c r="CO49" s="735"/>
      <c r="CP49" s="735"/>
      <c r="CQ49" s="736"/>
      <c r="CR49" s="776">
        <v>28727276</v>
      </c>
      <c r="CS49" s="756"/>
      <c r="CT49" s="756"/>
      <c r="CU49" s="756"/>
      <c r="CV49" s="756"/>
      <c r="CW49" s="756"/>
      <c r="CX49" s="756"/>
      <c r="CY49" s="787"/>
      <c r="CZ49" s="781">
        <v>100</v>
      </c>
      <c r="DA49" s="788"/>
      <c r="DB49" s="788"/>
      <c r="DC49" s="789"/>
      <c r="DD49" s="790">
        <v>16064391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ytIz9VYFDzinTvsygHXMFJk9MUDg/GCTr0OnrNENakTvU9AiJNYapRE76HrvdqLg+4b/JHVMQNMULoP1ZnbVEg==" saltValue="EDQEKAqb3Luss+npyvZP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28" sqref="Q28:U2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31761</v>
      </c>
      <c r="R7" s="821"/>
      <c r="S7" s="821"/>
      <c r="T7" s="821"/>
      <c r="U7" s="821"/>
      <c r="V7" s="821">
        <v>30864</v>
      </c>
      <c r="W7" s="821"/>
      <c r="X7" s="821"/>
      <c r="Y7" s="821"/>
      <c r="Z7" s="821"/>
      <c r="AA7" s="821">
        <v>898</v>
      </c>
      <c r="AB7" s="821"/>
      <c r="AC7" s="821"/>
      <c r="AD7" s="821"/>
      <c r="AE7" s="822"/>
      <c r="AF7" s="823">
        <v>843</v>
      </c>
      <c r="AG7" s="824"/>
      <c r="AH7" s="824"/>
      <c r="AI7" s="824"/>
      <c r="AJ7" s="825"/>
      <c r="AK7" s="860">
        <v>792411</v>
      </c>
      <c r="AL7" s="861"/>
      <c r="AM7" s="861"/>
      <c r="AN7" s="861"/>
      <c r="AO7" s="861"/>
      <c r="AP7" s="861">
        <v>28714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31761</v>
      </c>
      <c r="R23" s="880"/>
      <c r="S23" s="880"/>
      <c r="T23" s="880"/>
      <c r="U23" s="880"/>
      <c r="V23" s="880">
        <v>30864</v>
      </c>
      <c r="W23" s="880"/>
      <c r="X23" s="880"/>
      <c r="Y23" s="880"/>
      <c r="Z23" s="880"/>
      <c r="AA23" s="880">
        <v>898</v>
      </c>
      <c r="AB23" s="880"/>
      <c r="AC23" s="880"/>
      <c r="AD23" s="880"/>
      <c r="AE23" s="881"/>
      <c r="AF23" s="882">
        <v>843</v>
      </c>
      <c r="AG23" s="880"/>
      <c r="AH23" s="880"/>
      <c r="AI23" s="880"/>
      <c r="AJ23" s="883"/>
      <c r="AK23" s="884"/>
      <c r="AL23" s="885"/>
      <c r="AM23" s="885"/>
      <c r="AN23" s="885"/>
      <c r="AO23" s="885"/>
      <c r="AP23" s="880">
        <v>28714</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5307</v>
      </c>
      <c r="R28" s="909"/>
      <c r="S28" s="909"/>
      <c r="T28" s="909"/>
      <c r="U28" s="909"/>
      <c r="V28" s="909">
        <v>5233</v>
      </c>
      <c r="W28" s="909"/>
      <c r="X28" s="909"/>
      <c r="Y28" s="909"/>
      <c r="Z28" s="909"/>
      <c r="AA28" s="909">
        <v>75</v>
      </c>
      <c r="AB28" s="909"/>
      <c r="AC28" s="909"/>
      <c r="AD28" s="909"/>
      <c r="AE28" s="910"/>
      <c r="AF28" s="911">
        <v>75</v>
      </c>
      <c r="AG28" s="909"/>
      <c r="AH28" s="909"/>
      <c r="AI28" s="909"/>
      <c r="AJ28" s="912"/>
      <c r="AK28" s="913">
        <v>423</v>
      </c>
      <c r="AL28" s="904"/>
      <c r="AM28" s="904"/>
      <c r="AN28" s="904"/>
      <c r="AO28" s="904"/>
      <c r="AP28" s="904" t="s">
        <v>593</v>
      </c>
      <c r="AQ28" s="904"/>
      <c r="AR28" s="904"/>
      <c r="AS28" s="904"/>
      <c r="AT28" s="904"/>
      <c r="AU28" s="904" t="s">
        <v>593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6314</v>
      </c>
      <c r="R29" s="845"/>
      <c r="S29" s="845"/>
      <c r="T29" s="845"/>
      <c r="U29" s="845"/>
      <c r="V29" s="845">
        <v>6153</v>
      </c>
      <c r="W29" s="845"/>
      <c r="X29" s="845"/>
      <c r="Y29" s="845"/>
      <c r="Z29" s="845"/>
      <c r="AA29" s="845">
        <v>161</v>
      </c>
      <c r="AB29" s="845"/>
      <c r="AC29" s="845"/>
      <c r="AD29" s="845"/>
      <c r="AE29" s="846"/>
      <c r="AF29" s="847">
        <v>161</v>
      </c>
      <c r="AG29" s="848"/>
      <c r="AH29" s="848"/>
      <c r="AI29" s="848"/>
      <c r="AJ29" s="849"/>
      <c r="AK29" s="916">
        <v>933</v>
      </c>
      <c r="AL29" s="917"/>
      <c r="AM29" s="917"/>
      <c r="AN29" s="917"/>
      <c r="AO29" s="917"/>
      <c r="AP29" s="917" t="s">
        <v>593</v>
      </c>
      <c r="AQ29" s="917"/>
      <c r="AR29" s="917"/>
      <c r="AS29" s="917"/>
      <c r="AT29" s="917"/>
      <c r="AU29" s="917" t="s">
        <v>593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577</v>
      </c>
      <c r="R30" s="845"/>
      <c r="S30" s="845"/>
      <c r="T30" s="845"/>
      <c r="U30" s="845"/>
      <c r="V30" s="845">
        <v>563</v>
      </c>
      <c r="W30" s="845"/>
      <c r="X30" s="845"/>
      <c r="Y30" s="845"/>
      <c r="Z30" s="845"/>
      <c r="AA30" s="845">
        <v>15</v>
      </c>
      <c r="AB30" s="845"/>
      <c r="AC30" s="845"/>
      <c r="AD30" s="845"/>
      <c r="AE30" s="846"/>
      <c r="AF30" s="847">
        <v>15</v>
      </c>
      <c r="AG30" s="848"/>
      <c r="AH30" s="848"/>
      <c r="AI30" s="848"/>
      <c r="AJ30" s="849"/>
      <c r="AK30" s="916">
        <v>175</v>
      </c>
      <c r="AL30" s="917"/>
      <c r="AM30" s="917"/>
      <c r="AN30" s="917"/>
      <c r="AO30" s="917"/>
      <c r="AP30" s="917" t="s">
        <v>593</v>
      </c>
      <c r="AQ30" s="917"/>
      <c r="AR30" s="917"/>
      <c r="AS30" s="917"/>
      <c r="AT30" s="917"/>
      <c r="AU30" s="917" t="s">
        <v>593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1048</v>
      </c>
      <c r="R31" s="845"/>
      <c r="S31" s="845"/>
      <c r="T31" s="845"/>
      <c r="U31" s="845"/>
      <c r="V31" s="845">
        <v>1088</v>
      </c>
      <c r="W31" s="845"/>
      <c r="X31" s="845"/>
      <c r="Y31" s="845"/>
      <c r="Z31" s="845"/>
      <c r="AA31" s="845">
        <v>-41</v>
      </c>
      <c r="AB31" s="845"/>
      <c r="AC31" s="845"/>
      <c r="AD31" s="845"/>
      <c r="AE31" s="846"/>
      <c r="AF31" s="847">
        <v>1640</v>
      </c>
      <c r="AG31" s="848"/>
      <c r="AH31" s="848"/>
      <c r="AI31" s="848"/>
      <c r="AJ31" s="849"/>
      <c r="AK31" s="916">
        <v>91</v>
      </c>
      <c r="AL31" s="917"/>
      <c r="AM31" s="917"/>
      <c r="AN31" s="917"/>
      <c r="AO31" s="917"/>
      <c r="AP31" s="917">
        <v>6453</v>
      </c>
      <c r="AQ31" s="917"/>
      <c r="AR31" s="917"/>
      <c r="AS31" s="917"/>
      <c r="AT31" s="917"/>
      <c r="AU31" s="917">
        <v>1420</v>
      </c>
      <c r="AV31" s="917"/>
      <c r="AW31" s="917"/>
      <c r="AX31" s="917"/>
      <c r="AY31" s="917"/>
      <c r="AZ31" s="918" t="s">
        <v>593</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1406</v>
      </c>
      <c r="R32" s="845"/>
      <c r="S32" s="845"/>
      <c r="T32" s="845"/>
      <c r="U32" s="845"/>
      <c r="V32" s="845">
        <v>1379</v>
      </c>
      <c r="W32" s="845"/>
      <c r="X32" s="845"/>
      <c r="Y32" s="845"/>
      <c r="Z32" s="845"/>
      <c r="AA32" s="845">
        <v>27</v>
      </c>
      <c r="AB32" s="845"/>
      <c r="AC32" s="845"/>
      <c r="AD32" s="845"/>
      <c r="AE32" s="846"/>
      <c r="AF32" s="847">
        <v>34</v>
      </c>
      <c r="AG32" s="848"/>
      <c r="AH32" s="848"/>
      <c r="AI32" s="848"/>
      <c r="AJ32" s="849"/>
      <c r="AK32" s="916">
        <v>901</v>
      </c>
      <c r="AL32" s="917"/>
      <c r="AM32" s="917"/>
      <c r="AN32" s="917"/>
      <c r="AO32" s="917"/>
      <c r="AP32" s="917">
        <v>15354</v>
      </c>
      <c r="AQ32" s="917"/>
      <c r="AR32" s="917"/>
      <c r="AS32" s="917"/>
      <c r="AT32" s="917"/>
      <c r="AU32" s="917">
        <v>10948</v>
      </c>
      <c r="AV32" s="917"/>
      <c r="AW32" s="917"/>
      <c r="AX32" s="917"/>
      <c r="AY32" s="917"/>
      <c r="AZ32" s="918" t="s">
        <v>593</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1924</v>
      </c>
      <c r="AG63" s="928"/>
      <c r="AH63" s="928"/>
      <c r="AI63" s="928"/>
      <c r="AJ63" s="929"/>
      <c r="AK63" s="930"/>
      <c r="AL63" s="925"/>
      <c r="AM63" s="925"/>
      <c r="AN63" s="925"/>
      <c r="AO63" s="925"/>
      <c r="AP63" s="928">
        <v>21807</v>
      </c>
      <c r="AQ63" s="928"/>
      <c r="AR63" s="928"/>
      <c r="AS63" s="928"/>
      <c r="AT63" s="928"/>
      <c r="AU63" s="928">
        <v>12367</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399</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894</v>
      </c>
      <c r="R68" s="952"/>
      <c r="S68" s="952"/>
      <c r="T68" s="952"/>
      <c r="U68" s="952"/>
      <c r="V68" s="952">
        <v>843</v>
      </c>
      <c r="W68" s="952"/>
      <c r="X68" s="952"/>
      <c r="Y68" s="952"/>
      <c r="Z68" s="952"/>
      <c r="AA68" s="952">
        <v>51</v>
      </c>
      <c r="AB68" s="952"/>
      <c r="AC68" s="952"/>
      <c r="AD68" s="952"/>
      <c r="AE68" s="952"/>
      <c r="AF68" s="952">
        <v>51</v>
      </c>
      <c r="AG68" s="952"/>
      <c r="AH68" s="952"/>
      <c r="AI68" s="952"/>
      <c r="AJ68" s="952"/>
      <c r="AK68" s="952" t="s">
        <v>593</v>
      </c>
      <c r="AL68" s="952"/>
      <c r="AM68" s="952"/>
      <c r="AN68" s="952"/>
      <c r="AO68" s="952"/>
      <c r="AP68" s="952">
        <v>363</v>
      </c>
      <c r="AQ68" s="952"/>
      <c r="AR68" s="952"/>
      <c r="AS68" s="952"/>
      <c r="AT68" s="952"/>
      <c r="AU68" s="952">
        <v>250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569</v>
      </c>
      <c r="R69" s="917"/>
      <c r="S69" s="917"/>
      <c r="T69" s="917"/>
      <c r="U69" s="917"/>
      <c r="V69" s="917">
        <v>515</v>
      </c>
      <c r="W69" s="917"/>
      <c r="X69" s="917"/>
      <c r="Y69" s="917"/>
      <c r="Z69" s="917"/>
      <c r="AA69" s="917">
        <v>54</v>
      </c>
      <c r="AB69" s="917"/>
      <c r="AC69" s="917"/>
      <c r="AD69" s="917"/>
      <c r="AE69" s="917"/>
      <c r="AF69" s="917">
        <v>54</v>
      </c>
      <c r="AG69" s="917"/>
      <c r="AH69" s="917"/>
      <c r="AI69" s="917"/>
      <c r="AJ69" s="917"/>
      <c r="AK69" s="917" t="s">
        <v>593</v>
      </c>
      <c r="AL69" s="917"/>
      <c r="AM69" s="917"/>
      <c r="AN69" s="917"/>
      <c r="AO69" s="917"/>
      <c r="AP69" s="917">
        <v>129</v>
      </c>
      <c r="AQ69" s="917"/>
      <c r="AR69" s="917"/>
      <c r="AS69" s="917"/>
      <c r="AT69" s="917"/>
      <c r="AU69" s="917">
        <v>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987</v>
      </c>
      <c r="R70" s="917"/>
      <c r="S70" s="917"/>
      <c r="T70" s="917"/>
      <c r="U70" s="917"/>
      <c r="V70" s="917">
        <v>862</v>
      </c>
      <c r="W70" s="917"/>
      <c r="X70" s="917"/>
      <c r="Y70" s="917"/>
      <c r="Z70" s="917"/>
      <c r="AA70" s="917">
        <v>125</v>
      </c>
      <c r="AB70" s="917"/>
      <c r="AC70" s="917"/>
      <c r="AD70" s="917"/>
      <c r="AE70" s="917"/>
      <c r="AF70" s="917">
        <v>125</v>
      </c>
      <c r="AG70" s="917"/>
      <c r="AH70" s="917"/>
      <c r="AI70" s="917"/>
      <c r="AJ70" s="917"/>
      <c r="AK70" s="917" t="s">
        <v>593</v>
      </c>
      <c r="AL70" s="917"/>
      <c r="AM70" s="917"/>
      <c r="AN70" s="917"/>
      <c r="AO70" s="917"/>
      <c r="AP70" s="917">
        <v>6</v>
      </c>
      <c r="AQ70" s="917"/>
      <c r="AR70" s="917"/>
      <c r="AS70" s="917"/>
      <c r="AT70" s="917"/>
      <c r="AU70" s="917">
        <v>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258</v>
      </c>
      <c r="R71" s="917"/>
      <c r="S71" s="917"/>
      <c r="T71" s="917"/>
      <c r="U71" s="917"/>
      <c r="V71" s="917">
        <v>252</v>
      </c>
      <c r="W71" s="917"/>
      <c r="X71" s="917"/>
      <c r="Y71" s="917"/>
      <c r="Z71" s="917"/>
      <c r="AA71" s="917">
        <v>6</v>
      </c>
      <c r="AB71" s="917"/>
      <c r="AC71" s="917"/>
      <c r="AD71" s="917"/>
      <c r="AE71" s="917"/>
      <c r="AF71" s="917">
        <v>540</v>
      </c>
      <c r="AG71" s="917"/>
      <c r="AH71" s="917"/>
      <c r="AI71" s="917"/>
      <c r="AJ71" s="917"/>
      <c r="AK71" s="917">
        <v>72</v>
      </c>
      <c r="AL71" s="917"/>
      <c r="AM71" s="917"/>
      <c r="AN71" s="917"/>
      <c r="AO71" s="917"/>
      <c r="AP71" s="917">
        <v>1237</v>
      </c>
      <c r="AQ71" s="917"/>
      <c r="AR71" s="917"/>
      <c r="AS71" s="917"/>
      <c r="AT71" s="917"/>
      <c r="AU71" s="917">
        <v>412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709</v>
      </c>
      <c r="R72" s="917"/>
      <c r="S72" s="917"/>
      <c r="T72" s="917"/>
      <c r="U72" s="917"/>
      <c r="V72" s="917">
        <v>658</v>
      </c>
      <c r="W72" s="917"/>
      <c r="X72" s="917"/>
      <c r="Y72" s="917"/>
      <c r="Z72" s="917"/>
      <c r="AA72" s="917">
        <v>51</v>
      </c>
      <c r="AB72" s="917"/>
      <c r="AC72" s="917"/>
      <c r="AD72" s="917"/>
      <c r="AE72" s="917"/>
      <c r="AF72" s="917">
        <v>51</v>
      </c>
      <c r="AG72" s="917"/>
      <c r="AH72" s="917"/>
      <c r="AI72" s="917"/>
      <c r="AJ72" s="917"/>
      <c r="AK72" s="917">
        <v>173</v>
      </c>
      <c r="AL72" s="917"/>
      <c r="AM72" s="917"/>
      <c r="AN72" s="917"/>
      <c r="AO72" s="917"/>
      <c r="AP72" s="917" t="s">
        <v>593</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5776</v>
      </c>
      <c r="R73" s="917"/>
      <c r="S73" s="917"/>
      <c r="T73" s="917"/>
      <c r="U73" s="917"/>
      <c r="V73" s="917">
        <v>4844</v>
      </c>
      <c r="W73" s="917"/>
      <c r="X73" s="917"/>
      <c r="Y73" s="917"/>
      <c r="Z73" s="917"/>
      <c r="AA73" s="917">
        <v>932</v>
      </c>
      <c r="AB73" s="917"/>
      <c r="AC73" s="917"/>
      <c r="AD73" s="917"/>
      <c r="AE73" s="917"/>
      <c r="AF73" s="917">
        <v>932</v>
      </c>
      <c r="AG73" s="917"/>
      <c r="AH73" s="917"/>
      <c r="AI73" s="917"/>
      <c r="AJ73" s="917"/>
      <c r="AK73" s="917" t="s">
        <v>593</v>
      </c>
      <c r="AL73" s="917"/>
      <c r="AM73" s="917"/>
      <c r="AN73" s="917"/>
      <c r="AO73" s="917"/>
      <c r="AP73" s="917" t="s">
        <v>593</v>
      </c>
      <c r="AQ73" s="917"/>
      <c r="AR73" s="917"/>
      <c r="AS73" s="917"/>
      <c r="AT73" s="917"/>
      <c r="AU73" s="917" t="s">
        <v>593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1737</v>
      </c>
      <c r="R74" s="917"/>
      <c r="S74" s="917"/>
      <c r="T74" s="917"/>
      <c r="U74" s="917"/>
      <c r="V74" s="917">
        <v>1733</v>
      </c>
      <c r="W74" s="917"/>
      <c r="X74" s="917"/>
      <c r="Y74" s="917"/>
      <c r="Z74" s="917"/>
      <c r="AA74" s="917">
        <v>5</v>
      </c>
      <c r="AB74" s="917"/>
      <c r="AC74" s="917"/>
      <c r="AD74" s="917"/>
      <c r="AE74" s="917"/>
      <c r="AF74" s="917">
        <v>5</v>
      </c>
      <c r="AG74" s="917"/>
      <c r="AH74" s="917"/>
      <c r="AI74" s="917"/>
      <c r="AJ74" s="917"/>
      <c r="AK74" s="917">
        <v>42</v>
      </c>
      <c r="AL74" s="917"/>
      <c r="AM74" s="917"/>
      <c r="AN74" s="917"/>
      <c r="AO74" s="917"/>
      <c r="AP74" s="917" t="s">
        <v>593</v>
      </c>
      <c r="AQ74" s="917"/>
      <c r="AR74" s="917"/>
      <c r="AS74" s="917"/>
      <c r="AT74" s="917"/>
      <c r="AU74" s="917" t="s">
        <v>593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601</v>
      </c>
      <c r="C75" s="960"/>
      <c r="D75" s="960"/>
      <c r="E75" s="960"/>
      <c r="F75" s="960"/>
      <c r="G75" s="960"/>
      <c r="H75" s="960"/>
      <c r="I75" s="960"/>
      <c r="J75" s="960"/>
      <c r="K75" s="960"/>
      <c r="L75" s="960"/>
      <c r="M75" s="960"/>
      <c r="N75" s="960"/>
      <c r="O75" s="960"/>
      <c r="P75" s="961"/>
      <c r="Q75" s="965">
        <v>3</v>
      </c>
      <c r="R75" s="966"/>
      <c r="S75" s="966"/>
      <c r="T75" s="966"/>
      <c r="U75" s="916"/>
      <c r="V75" s="967">
        <v>2</v>
      </c>
      <c r="W75" s="966"/>
      <c r="X75" s="966"/>
      <c r="Y75" s="966"/>
      <c r="Z75" s="916"/>
      <c r="AA75" s="967">
        <v>1</v>
      </c>
      <c r="AB75" s="966"/>
      <c r="AC75" s="966"/>
      <c r="AD75" s="966"/>
      <c r="AE75" s="916"/>
      <c r="AF75" s="967">
        <v>1</v>
      </c>
      <c r="AG75" s="966"/>
      <c r="AH75" s="966"/>
      <c r="AI75" s="966"/>
      <c r="AJ75" s="916"/>
      <c r="AK75" s="967" t="s">
        <v>593</v>
      </c>
      <c r="AL75" s="966"/>
      <c r="AM75" s="966"/>
      <c r="AN75" s="966"/>
      <c r="AO75" s="916"/>
      <c r="AP75" s="917" t="s">
        <v>593</v>
      </c>
      <c r="AQ75" s="917"/>
      <c r="AR75" s="917"/>
      <c r="AS75" s="917"/>
      <c r="AT75" s="917"/>
      <c r="AU75" s="917" t="s">
        <v>593</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602</v>
      </c>
      <c r="C76" s="960"/>
      <c r="D76" s="960"/>
      <c r="E76" s="960"/>
      <c r="F76" s="960"/>
      <c r="G76" s="960"/>
      <c r="H76" s="960"/>
      <c r="I76" s="960"/>
      <c r="J76" s="960"/>
      <c r="K76" s="960"/>
      <c r="L76" s="960"/>
      <c r="M76" s="960"/>
      <c r="N76" s="960"/>
      <c r="O76" s="960"/>
      <c r="P76" s="961"/>
      <c r="Q76" s="965">
        <v>12</v>
      </c>
      <c r="R76" s="966"/>
      <c r="S76" s="966"/>
      <c r="T76" s="966"/>
      <c r="U76" s="916"/>
      <c r="V76" s="967">
        <v>9</v>
      </c>
      <c r="W76" s="966"/>
      <c r="X76" s="966"/>
      <c r="Y76" s="966"/>
      <c r="Z76" s="916"/>
      <c r="AA76" s="967">
        <v>3</v>
      </c>
      <c r="AB76" s="966"/>
      <c r="AC76" s="966"/>
      <c r="AD76" s="966"/>
      <c r="AE76" s="916"/>
      <c r="AF76" s="967">
        <v>3</v>
      </c>
      <c r="AG76" s="966"/>
      <c r="AH76" s="966"/>
      <c r="AI76" s="966"/>
      <c r="AJ76" s="916"/>
      <c r="AK76" s="967" t="s">
        <v>593</v>
      </c>
      <c r="AL76" s="966"/>
      <c r="AM76" s="966"/>
      <c r="AN76" s="966"/>
      <c r="AO76" s="916"/>
      <c r="AP76" s="917" t="s">
        <v>593</v>
      </c>
      <c r="AQ76" s="917"/>
      <c r="AR76" s="917"/>
      <c r="AS76" s="917"/>
      <c r="AT76" s="917"/>
      <c r="AU76" s="917" t="s">
        <v>593</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603</v>
      </c>
      <c r="C77" s="960"/>
      <c r="D77" s="960"/>
      <c r="E77" s="960"/>
      <c r="F77" s="960"/>
      <c r="G77" s="960"/>
      <c r="H77" s="960"/>
      <c r="I77" s="960"/>
      <c r="J77" s="960"/>
      <c r="K77" s="960"/>
      <c r="L77" s="960"/>
      <c r="M77" s="960"/>
      <c r="N77" s="960"/>
      <c r="O77" s="960"/>
      <c r="P77" s="961"/>
      <c r="Q77" s="965">
        <v>1045</v>
      </c>
      <c r="R77" s="966"/>
      <c r="S77" s="966"/>
      <c r="T77" s="966"/>
      <c r="U77" s="916"/>
      <c r="V77" s="967">
        <v>953</v>
      </c>
      <c r="W77" s="966"/>
      <c r="X77" s="966"/>
      <c r="Y77" s="966"/>
      <c r="Z77" s="916"/>
      <c r="AA77" s="967">
        <v>92</v>
      </c>
      <c r="AB77" s="966"/>
      <c r="AC77" s="966"/>
      <c r="AD77" s="966"/>
      <c r="AE77" s="916"/>
      <c r="AF77" s="967">
        <v>92</v>
      </c>
      <c r="AG77" s="966"/>
      <c r="AH77" s="966"/>
      <c r="AI77" s="966"/>
      <c r="AJ77" s="916"/>
      <c r="AK77" s="967">
        <v>506</v>
      </c>
      <c r="AL77" s="966"/>
      <c r="AM77" s="966"/>
      <c r="AN77" s="966"/>
      <c r="AO77" s="916"/>
      <c r="AP77" s="917" t="s">
        <v>593</v>
      </c>
      <c r="AQ77" s="917"/>
      <c r="AR77" s="917"/>
      <c r="AS77" s="917"/>
      <c r="AT77" s="917"/>
      <c r="AU77" s="917" t="s">
        <v>593</v>
      </c>
      <c r="AV77" s="917"/>
      <c r="AW77" s="917"/>
      <c r="AX77" s="917"/>
      <c r="AY77" s="917"/>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604</v>
      </c>
      <c r="C78" s="960"/>
      <c r="D78" s="960"/>
      <c r="E78" s="960"/>
      <c r="F78" s="960"/>
      <c r="G78" s="960"/>
      <c r="H78" s="960"/>
      <c r="I78" s="960"/>
      <c r="J78" s="960"/>
      <c r="K78" s="960"/>
      <c r="L78" s="960"/>
      <c r="M78" s="960"/>
      <c r="N78" s="960"/>
      <c r="O78" s="960"/>
      <c r="P78" s="961"/>
      <c r="Q78" s="962">
        <v>1079</v>
      </c>
      <c r="R78" s="917"/>
      <c r="S78" s="917"/>
      <c r="T78" s="917"/>
      <c r="U78" s="917"/>
      <c r="V78" s="917">
        <v>1020</v>
      </c>
      <c r="W78" s="917"/>
      <c r="X78" s="917"/>
      <c r="Y78" s="917"/>
      <c r="Z78" s="917"/>
      <c r="AA78" s="917">
        <v>60</v>
      </c>
      <c r="AB78" s="917"/>
      <c r="AC78" s="917"/>
      <c r="AD78" s="917"/>
      <c r="AE78" s="917"/>
      <c r="AF78" s="917">
        <v>60</v>
      </c>
      <c r="AG78" s="917"/>
      <c r="AH78" s="917"/>
      <c r="AI78" s="917"/>
      <c r="AJ78" s="917"/>
      <c r="AK78" s="917" t="s">
        <v>593</v>
      </c>
      <c r="AL78" s="917"/>
      <c r="AM78" s="917"/>
      <c r="AN78" s="917"/>
      <c r="AO78" s="917"/>
      <c r="AP78" s="917" t="s">
        <v>593</v>
      </c>
      <c r="AQ78" s="917"/>
      <c r="AR78" s="917"/>
      <c r="AS78" s="917"/>
      <c r="AT78" s="917"/>
      <c r="AU78" s="917" t="s">
        <v>593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605</v>
      </c>
      <c r="C79" s="960"/>
      <c r="D79" s="960"/>
      <c r="E79" s="960"/>
      <c r="F79" s="960"/>
      <c r="G79" s="960"/>
      <c r="H79" s="960"/>
      <c r="I79" s="960"/>
      <c r="J79" s="960"/>
      <c r="K79" s="960"/>
      <c r="L79" s="960"/>
      <c r="M79" s="960"/>
      <c r="N79" s="960"/>
      <c r="O79" s="960"/>
      <c r="P79" s="961"/>
      <c r="Q79" s="962">
        <v>274056</v>
      </c>
      <c r="R79" s="917"/>
      <c r="S79" s="917"/>
      <c r="T79" s="917"/>
      <c r="U79" s="917"/>
      <c r="V79" s="917">
        <v>262602</v>
      </c>
      <c r="W79" s="917"/>
      <c r="X79" s="917"/>
      <c r="Y79" s="917"/>
      <c r="Z79" s="917"/>
      <c r="AA79" s="917">
        <v>11455</v>
      </c>
      <c r="AB79" s="917"/>
      <c r="AC79" s="917"/>
      <c r="AD79" s="917"/>
      <c r="AE79" s="917"/>
      <c r="AF79" s="917">
        <v>11455</v>
      </c>
      <c r="AG79" s="917"/>
      <c r="AH79" s="917"/>
      <c r="AI79" s="917"/>
      <c r="AJ79" s="917"/>
      <c r="AK79" s="917">
        <v>900</v>
      </c>
      <c r="AL79" s="917"/>
      <c r="AM79" s="917"/>
      <c r="AN79" s="917"/>
      <c r="AO79" s="917"/>
      <c r="AP79" s="917" t="s">
        <v>593</v>
      </c>
      <c r="AQ79" s="917"/>
      <c r="AR79" s="917"/>
      <c r="AS79" s="917"/>
      <c r="AT79" s="917"/>
      <c r="AU79" s="917" t="s">
        <v>593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13367</v>
      </c>
      <c r="AG88" s="928"/>
      <c r="AH88" s="928"/>
      <c r="AI88" s="928"/>
      <c r="AJ88" s="928"/>
      <c r="AK88" s="925"/>
      <c r="AL88" s="925"/>
      <c r="AM88" s="925"/>
      <c r="AN88" s="925"/>
      <c r="AO88" s="925"/>
      <c r="AP88" s="928">
        <v>1736</v>
      </c>
      <c r="AQ88" s="928"/>
      <c r="AR88" s="928"/>
      <c r="AS88" s="928"/>
      <c r="AT88" s="928"/>
      <c r="AU88" s="928">
        <v>744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310</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310</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310</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2469778</v>
      </c>
      <c r="AB110" s="988"/>
      <c r="AC110" s="988"/>
      <c r="AD110" s="988"/>
      <c r="AE110" s="989"/>
      <c r="AF110" s="990">
        <v>2474098</v>
      </c>
      <c r="AG110" s="988"/>
      <c r="AH110" s="988"/>
      <c r="AI110" s="988"/>
      <c r="AJ110" s="989"/>
      <c r="AK110" s="990">
        <v>2519925</v>
      </c>
      <c r="AL110" s="988"/>
      <c r="AM110" s="988"/>
      <c r="AN110" s="988"/>
      <c r="AO110" s="989"/>
      <c r="AP110" s="991">
        <v>21.5</v>
      </c>
      <c r="AQ110" s="992"/>
      <c r="AR110" s="992"/>
      <c r="AS110" s="992"/>
      <c r="AT110" s="993"/>
      <c r="AU110" s="994" t="s">
        <v>75</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28424854</v>
      </c>
      <c r="BR110" s="1023"/>
      <c r="BS110" s="1023"/>
      <c r="BT110" s="1023"/>
      <c r="BU110" s="1023"/>
      <c r="BV110" s="1023">
        <v>28628912</v>
      </c>
      <c r="BW110" s="1023"/>
      <c r="BX110" s="1023"/>
      <c r="BY110" s="1023"/>
      <c r="BZ110" s="1023"/>
      <c r="CA110" s="1023">
        <v>28713714</v>
      </c>
      <c r="CB110" s="1023"/>
      <c r="CC110" s="1023"/>
      <c r="CD110" s="1023"/>
      <c r="CE110" s="1023"/>
      <c r="CF110" s="1037">
        <v>245.5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416</v>
      </c>
      <c r="DM110" s="1023"/>
      <c r="DN110" s="1023"/>
      <c r="DO110" s="1023"/>
      <c r="DP110" s="1023"/>
      <c r="DQ110" s="1023" t="s">
        <v>443</v>
      </c>
      <c r="DR110" s="1023"/>
      <c r="DS110" s="1023"/>
      <c r="DT110" s="1023"/>
      <c r="DU110" s="1023"/>
      <c r="DV110" s="1024" t="s">
        <v>416</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446</v>
      </c>
      <c r="AG111" s="1030"/>
      <c r="AH111" s="1030"/>
      <c r="AI111" s="1030"/>
      <c r="AJ111" s="1031"/>
      <c r="AK111" s="1032" t="s">
        <v>416</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273375</v>
      </c>
      <c r="BR111" s="1016"/>
      <c r="BS111" s="1016"/>
      <c r="BT111" s="1016"/>
      <c r="BU111" s="1016"/>
      <c r="BV111" s="1016">
        <v>162952</v>
      </c>
      <c r="BW111" s="1016"/>
      <c r="BX111" s="1016"/>
      <c r="BY111" s="1016"/>
      <c r="BZ111" s="1016"/>
      <c r="CA111" s="1016">
        <v>113534</v>
      </c>
      <c r="CB111" s="1016"/>
      <c r="CC111" s="1016"/>
      <c r="CD111" s="1016"/>
      <c r="CE111" s="1016"/>
      <c r="CF111" s="1010">
        <v>1</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416</v>
      </c>
      <c r="DM111" s="1016"/>
      <c r="DN111" s="1016"/>
      <c r="DO111" s="1016"/>
      <c r="DP111" s="1016"/>
      <c r="DQ111" s="1016" t="s">
        <v>446</v>
      </c>
      <c r="DR111" s="1016"/>
      <c r="DS111" s="1016"/>
      <c r="DT111" s="1016"/>
      <c r="DU111" s="1016"/>
      <c r="DV111" s="1017" t="s">
        <v>446</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416</v>
      </c>
      <c r="AB112" s="1055"/>
      <c r="AC112" s="1055"/>
      <c r="AD112" s="1055"/>
      <c r="AE112" s="1056"/>
      <c r="AF112" s="1057" t="s">
        <v>451</v>
      </c>
      <c r="AG112" s="1055"/>
      <c r="AH112" s="1055"/>
      <c r="AI112" s="1055"/>
      <c r="AJ112" s="1056"/>
      <c r="AK112" s="1057" t="s">
        <v>446</v>
      </c>
      <c r="AL112" s="1055"/>
      <c r="AM112" s="1055"/>
      <c r="AN112" s="1055"/>
      <c r="AO112" s="1056"/>
      <c r="AP112" s="1058" t="s">
        <v>452</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13665475</v>
      </c>
      <c r="BR112" s="1016"/>
      <c r="BS112" s="1016"/>
      <c r="BT112" s="1016"/>
      <c r="BU112" s="1016"/>
      <c r="BV112" s="1016">
        <v>13531747</v>
      </c>
      <c r="BW112" s="1016"/>
      <c r="BX112" s="1016"/>
      <c r="BY112" s="1016"/>
      <c r="BZ112" s="1016"/>
      <c r="CA112" s="1016">
        <v>12367259</v>
      </c>
      <c r="CB112" s="1016"/>
      <c r="CC112" s="1016"/>
      <c r="CD112" s="1016"/>
      <c r="CE112" s="1016"/>
      <c r="CF112" s="1010">
        <v>105.8</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455</v>
      </c>
      <c r="DH112" s="1016"/>
      <c r="DI112" s="1016"/>
      <c r="DJ112" s="1016"/>
      <c r="DK112" s="1016"/>
      <c r="DL112" s="1016" t="s">
        <v>456</v>
      </c>
      <c r="DM112" s="1016"/>
      <c r="DN112" s="1016"/>
      <c r="DO112" s="1016"/>
      <c r="DP112" s="1016"/>
      <c r="DQ112" s="1016" t="s">
        <v>416</v>
      </c>
      <c r="DR112" s="1016"/>
      <c r="DS112" s="1016"/>
      <c r="DT112" s="1016"/>
      <c r="DU112" s="1016"/>
      <c r="DV112" s="1017" t="s">
        <v>445</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863427</v>
      </c>
      <c r="AB113" s="1030"/>
      <c r="AC113" s="1030"/>
      <c r="AD113" s="1030"/>
      <c r="AE113" s="1031"/>
      <c r="AF113" s="1032">
        <v>873716</v>
      </c>
      <c r="AG113" s="1030"/>
      <c r="AH113" s="1030"/>
      <c r="AI113" s="1030"/>
      <c r="AJ113" s="1031"/>
      <c r="AK113" s="1032">
        <v>697429</v>
      </c>
      <c r="AL113" s="1030"/>
      <c r="AM113" s="1030"/>
      <c r="AN113" s="1030"/>
      <c r="AO113" s="1031"/>
      <c r="AP113" s="1033">
        <v>6</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851740</v>
      </c>
      <c r="BR113" s="1016"/>
      <c r="BS113" s="1016"/>
      <c r="BT113" s="1016"/>
      <c r="BU113" s="1016"/>
      <c r="BV113" s="1016">
        <v>782166</v>
      </c>
      <c r="BW113" s="1016"/>
      <c r="BX113" s="1016"/>
      <c r="BY113" s="1016"/>
      <c r="BZ113" s="1016"/>
      <c r="CA113" s="1016">
        <v>744448</v>
      </c>
      <c r="CB113" s="1016"/>
      <c r="CC113" s="1016"/>
      <c r="CD113" s="1016"/>
      <c r="CE113" s="1016"/>
      <c r="CF113" s="1010">
        <v>6.4</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460</v>
      </c>
      <c r="DH113" s="1055"/>
      <c r="DI113" s="1055"/>
      <c r="DJ113" s="1055"/>
      <c r="DK113" s="1056"/>
      <c r="DL113" s="1057" t="s">
        <v>452</v>
      </c>
      <c r="DM113" s="1055"/>
      <c r="DN113" s="1055"/>
      <c r="DO113" s="1055"/>
      <c r="DP113" s="1056"/>
      <c r="DQ113" s="1057" t="s">
        <v>445</v>
      </c>
      <c r="DR113" s="1055"/>
      <c r="DS113" s="1055"/>
      <c r="DT113" s="1055"/>
      <c r="DU113" s="1056"/>
      <c r="DV113" s="1058" t="s">
        <v>446</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106525</v>
      </c>
      <c r="AB114" s="1055"/>
      <c r="AC114" s="1055"/>
      <c r="AD114" s="1055"/>
      <c r="AE114" s="1056"/>
      <c r="AF114" s="1057">
        <v>119476</v>
      </c>
      <c r="AG114" s="1055"/>
      <c r="AH114" s="1055"/>
      <c r="AI114" s="1055"/>
      <c r="AJ114" s="1056"/>
      <c r="AK114" s="1057">
        <v>110862</v>
      </c>
      <c r="AL114" s="1055"/>
      <c r="AM114" s="1055"/>
      <c r="AN114" s="1055"/>
      <c r="AO114" s="1056"/>
      <c r="AP114" s="1058">
        <v>0.9</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3454912</v>
      </c>
      <c r="BR114" s="1016"/>
      <c r="BS114" s="1016"/>
      <c r="BT114" s="1016"/>
      <c r="BU114" s="1016"/>
      <c r="BV114" s="1016">
        <v>3319588</v>
      </c>
      <c r="BW114" s="1016"/>
      <c r="BX114" s="1016"/>
      <c r="BY114" s="1016"/>
      <c r="BZ114" s="1016"/>
      <c r="CA114" s="1016">
        <v>3088406</v>
      </c>
      <c r="CB114" s="1016"/>
      <c r="CC114" s="1016"/>
      <c r="CD114" s="1016"/>
      <c r="CE114" s="1016"/>
      <c r="CF114" s="1010">
        <v>26.4</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464</v>
      </c>
      <c r="DM114" s="1055"/>
      <c r="DN114" s="1055"/>
      <c r="DO114" s="1055"/>
      <c r="DP114" s="1056"/>
      <c r="DQ114" s="1057" t="s">
        <v>465</v>
      </c>
      <c r="DR114" s="1055"/>
      <c r="DS114" s="1055"/>
      <c r="DT114" s="1055"/>
      <c r="DU114" s="1056"/>
      <c r="DV114" s="1058" t="s">
        <v>416</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147001</v>
      </c>
      <c r="AB115" s="1030"/>
      <c r="AC115" s="1030"/>
      <c r="AD115" s="1030"/>
      <c r="AE115" s="1031"/>
      <c r="AF115" s="1032">
        <v>114928</v>
      </c>
      <c r="AG115" s="1030"/>
      <c r="AH115" s="1030"/>
      <c r="AI115" s="1030"/>
      <c r="AJ115" s="1031"/>
      <c r="AK115" s="1032">
        <v>51902</v>
      </c>
      <c r="AL115" s="1030"/>
      <c r="AM115" s="1030"/>
      <c r="AN115" s="1030"/>
      <c r="AO115" s="1031"/>
      <c r="AP115" s="1033">
        <v>0.4</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t="s">
        <v>416</v>
      </c>
      <c r="BR115" s="1016"/>
      <c r="BS115" s="1016"/>
      <c r="BT115" s="1016"/>
      <c r="BU115" s="1016"/>
      <c r="BV115" s="1016" t="s">
        <v>416</v>
      </c>
      <c r="BW115" s="1016"/>
      <c r="BX115" s="1016"/>
      <c r="BY115" s="1016"/>
      <c r="BZ115" s="1016"/>
      <c r="CA115" s="1016" t="s">
        <v>445</v>
      </c>
      <c r="CB115" s="1016"/>
      <c r="CC115" s="1016"/>
      <c r="CD115" s="1016"/>
      <c r="CE115" s="1016"/>
      <c r="CF115" s="1010" t="s">
        <v>468</v>
      </c>
      <c r="CG115" s="1011"/>
      <c r="CH115" s="1011"/>
      <c r="CI115" s="1011"/>
      <c r="CJ115" s="1011"/>
      <c r="CK115" s="1041"/>
      <c r="CL115" s="1042"/>
      <c r="CM115" s="1045" t="s">
        <v>469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460</v>
      </c>
      <c r="DM115" s="1055"/>
      <c r="DN115" s="1055"/>
      <c r="DO115" s="1055"/>
      <c r="DP115" s="1056"/>
      <c r="DQ115" s="1057" t="s">
        <v>464</v>
      </c>
      <c r="DR115" s="1055"/>
      <c r="DS115" s="1055"/>
      <c r="DT115" s="1055"/>
      <c r="DU115" s="1056"/>
      <c r="DV115" s="1058" t="s">
        <v>446</v>
      </c>
      <c r="DW115" s="1059"/>
      <c r="DX115" s="1059"/>
      <c r="DY115" s="1059"/>
      <c r="DZ115" s="1060"/>
    </row>
    <row r="116" spans="1:130" s="248" customFormat="1" ht="26.25" customHeight="1" x14ac:dyDescent="0.15">
      <c r="A116" s="1052"/>
      <c r="B116" s="1053"/>
      <c r="C116" s="1061" t="s">
        <v>470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446</v>
      </c>
      <c r="AG116" s="1055"/>
      <c r="AH116" s="1055"/>
      <c r="AI116" s="1055"/>
      <c r="AJ116" s="1056"/>
      <c r="AK116" s="1057" t="s">
        <v>446</v>
      </c>
      <c r="AL116" s="1055"/>
      <c r="AM116" s="1055"/>
      <c r="AN116" s="1055"/>
      <c r="AO116" s="1056"/>
      <c r="AP116" s="1058" t="s">
        <v>416</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416</v>
      </c>
      <c r="BR116" s="1016"/>
      <c r="BS116" s="1016"/>
      <c r="BT116" s="1016"/>
      <c r="BU116" s="1016"/>
      <c r="BV116" s="1016" t="s">
        <v>460</v>
      </c>
      <c r="BW116" s="1016"/>
      <c r="BX116" s="1016"/>
      <c r="BY116" s="1016"/>
      <c r="BZ116" s="1016"/>
      <c r="CA116" s="1016" t="s">
        <v>445</v>
      </c>
      <c r="CB116" s="1016"/>
      <c r="CC116" s="1016"/>
      <c r="CD116" s="1016"/>
      <c r="CE116" s="1016"/>
      <c r="CF116" s="1010" t="s">
        <v>451</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50700</v>
      </c>
      <c r="DH116" s="1055"/>
      <c r="DI116" s="1055"/>
      <c r="DJ116" s="1055"/>
      <c r="DK116" s="1056"/>
      <c r="DL116" s="1057">
        <v>9455</v>
      </c>
      <c r="DM116" s="1055"/>
      <c r="DN116" s="1055"/>
      <c r="DO116" s="1055"/>
      <c r="DP116" s="1056"/>
      <c r="DQ116" s="1057">
        <v>5915</v>
      </c>
      <c r="DR116" s="1055"/>
      <c r="DS116" s="1055"/>
      <c r="DT116" s="1055"/>
      <c r="DU116" s="1056"/>
      <c r="DV116" s="1058">
        <v>0.1</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3586731</v>
      </c>
      <c r="AB117" s="1073"/>
      <c r="AC117" s="1073"/>
      <c r="AD117" s="1073"/>
      <c r="AE117" s="1074"/>
      <c r="AF117" s="1075">
        <v>3582218</v>
      </c>
      <c r="AG117" s="1073"/>
      <c r="AH117" s="1073"/>
      <c r="AI117" s="1073"/>
      <c r="AJ117" s="1074"/>
      <c r="AK117" s="1075">
        <v>3380118</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455</v>
      </c>
      <c r="CB117" s="1016"/>
      <c r="CC117" s="1016"/>
      <c r="CD117" s="1016"/>
      <c r="CE117" s="1016"/>
      <c r="CF117" s="1010" t="s">
        <v>446</v>
      </c>
      <c r="CG117" s="1011"/>
      <c r="CH117" s="1011"/>
      <c r="CI117" s="1011"/>
      <c r="CJ117" s="1011"/>
      <c r="CK117" s="1041"/>
      <c r="CL117" s="1042"/>
      <c r="CM117" s="1012" t="s">
        <v>475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476</v>
      </c>
      <c r="DH117" s="1055"/>
      <c r="DI117" s="1055"/>
      <c r="DJ117" s="1055"/>
      <c r="DK117" s="1056"/>
      <c r="DL117" s="1057" t="s">
        <v>476</v>
      </c>
      <c r="DM117" s="1055"/>
      <c r="DN117" s="1055"/>
      <c r="DO117" s="1055"/>
      <c r="DP117" s="1056"/>
      <c r="DQ117" s="1057" t="s">
        <v>442</v>
      </c>
      <c r="DR117" s="1055"/>
      <c r="DS117" s="1055"/>
      <c r="DT117" s="1055"/>
      <c r="DU117" s="1056"/>
      <c r="DV117" s="1058" t="s">
        <v>446</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310</v>
      </c>
      <c r="AL118" s="981"/>
      <c r="AM118" s="981"/>
      <c r="AN118" s="981"/>
      <c r="AO118" s="982"/>
      <c r="AP118" s="1067" t="s">
        <v>436</v>
      </c>
      <c r="AQ118" s="1068"/>
      <c r="AR118" s="1068"/>
      <c r="AS118" s="1068"/>
      <c r="AT118" s="1069"/>
      <c r="AU118" s="996"/>
      <c r="AV118" s="997"/>
      <c r="AW118" s="997"/>
      <c r="AX118" s="997"/>
      <c r="AY118" s="997"/>
      <c r="AZ118" s="1070" t="s">
        <v>477</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445</v>
      </c>
      <c r="BW118" s="1094"/>
      <c r="BX118" s="1094"/>
      <c r="BY118" s="1094"/>
      <c r="BZ118" s="1094"/>
      <c r="CA118" s="1094" t="s">
        <v>456</v>
      </c>
      <c r="CB118" s="1094"/>
      <c r="CC118" s="1094"/>
      <c r="CD118" s="1094"/>
      <c r="CE118" s="1094"/>
      <c r="CF118" s="1010" t="s">
        <v>446</v>
      </c>
      <c r="CG118" s="1011"/>
      <c r="CH118" s="1011"/>
      <c r="CI118" s="1011"/>
      <c r="CJ118" s="1011"/>
      <c r="CK118" s="1041"/>
      <c r="CL118" s="1042"/>
      <c r="CM118" s="1012" t="s">
        <v>478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455</v>
      </c>
      <c r="DH118" s="1055"/>
      <c r="DI118" s="1055"/>
      <c r="DJ118" s="1055"/>
      <c r="DK118" s="1056"/>
      <c r="DL118" s="1057" t="s">
        <v>460</v>
      </c>
      <c r="DM118" s="1055"/>
      <c r="DN118" s="1055"/>
      <c r="DO118" s="1055"/>
      <c r="DP118" s="1056"/>
      <c r="DQ118" s="1057" t="s">
        <v>446</v>
      </c>
      <c r="DR118" s="1055"/>
      <c r="DS118" s="1055"/>
      <c r="DT118" s="1055"/>
      <c r="DU118" s="1056"/>
      <c r="DV118" s="1058" t="s">
        <v>442</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460</v>
      </c>
      <c r="AB119" s="988"/>
      <c r="AC119" s="988"/>
      <c r="AD119" s="988"/>
      <c r="AE119" s="989"/>
      <c r="AF119" s="990" t="s">
        <v>442</v>
      </c>
      <c r="AG119" s="988"/>
      <c r="AH119" s="988"/>
      <c r="AI119" s="988"/>
      <c r="AJ119" s="989"/>
      <c r="AK119" s="990" t="s">
        <v>460</v>
      </c>
      <c r="AL119" s="988"/>
      <c r="AM119" s="988"/>
      <c r="AN119" s="988"/>
      <c r="AO119" s="989"/>
      <c r="AP119" s="991" t="s">
        <v>416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479</v>
      </c>
      <c r="BP119" s="1102"/>
      <c r="BQ119" s="1093">
        <v>46670356</v>
      </c>
      <c r="BR119" s="1094"/>
      <c r="BS119" s="1094"/>
      <c r="BT119" s="1094"/>
      <c r="BU119" s="1094"/>
      <c r="BV119" s="1094">
        <v>46425365</v>
      </c>
      <c r="BW119" s="1094"/>
      <c r="BX119" s="1094"/>
      <c r="BY119" s="1094"/>
      <c r="BZ119" s="1094"/>
      <c r="CA119" s="1094">
        <v>45027361</v>
      </c>
      <c r="CB119" s="1094"/>
      <c r="CC119" s="1094"/>
      <c r="CD119" s="1094"/>
      <c r="CE119" s="1094"/>
      <c r="CF119" s="1095"/>
      <c r="CG119" s="1096"/>
      <c r="CH119" s="1096"/>
      <c r="CI119" s="1096"/>
      <c r="CJ119" s="1097"/>
      <c r="CK119" s="1043"/>
      <c r="CL119" s="1044"/>
      <c r="CM119" s="1098" t="s">
        <v>480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222675</v>
      </c>
      <c r="DH119" s="1080"/>
      <c r="DI119" s="1080"/>
      <c r="DJ119" s="1080"/>
      <c r="DK119" s="1081"/>
      <c r="DL119" s="1079">
        <v>153497</v>
      </c>
      <c r="DM119" s="1080"/>
      <c r="DN119" s="1080"/>
      <c r="DO119" s="1080"/>
      <c r="DP119" s="1081"/>
      <c r="DQ119" s="1079">
        <v>107619</v>
      </c>
      <c r="DR119" s="1080"/>
      <c r="DS119" s="1080"/>
      <c r="DT119" s="1080"/>
      <c r="DU119" s="1081"/>
      <c r="DV119" s="1082">
        <v>0.9</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460</v>
      </c>
      <c r="AB120" s="1055"/>
      <c r="AC120" s="1055"/>
      <c r="AD120" s="1055"/>
      <c r="AE120" s="1056"/>
      <c r="AF120" s="1057" t="s">
        <v>445</v>
      </c>
      <c r="AG120" s="1055"/>
      <c r="AH120" s="1055"/>
      <c r="AI120" s="1055"/>
      <c r="AJ120" s="1056"/>
      <c r="AK120" s="1057" t="s">
        <v>456</v>
      </c>
      <c r="AL120" s="1055"/>
      <c r="AM120" s="1055"/>
      <c r="AN120" s="1055"/>
      <c r="AO120" s="1056"/>
      <c r="AP120" s="1058" t="s">
        <v>446</v>
      </c>
      <c r="AQ120" s="1059"/>
      <c r="AR120" s="1059"/>
      <c r="AS120" s="1059"/>
      <c r="AT120" s="1060"/>
      <c r="AU120" s="1085" t="s">
        <v>481</v>
      </c>
      <c r="AV120" s="1086"/>
      <c r="AW120" s="1086"/>
      <c r="AX120" s="1086"/>
      <c r="AY120" s="1087"/>
      <c r="AZ120" s="1036" t="s">
        <v>482</v>
      </c>
      <c r="BA120" s="985"/>
      <c r="BB120" s="985"/>
      <c r="BC120" s="985"/>
      <c r="BD120" s="985"/>
      <c r="BE120" s="985"/>
      <c r="BF120" s="985"/>
      <c r="BG120" s="985"/>
      <c r="BH120" s="985"/>
      <c r="BI120" s="985"/>
      <c r="BJ120" s="985"/>
      <c r="BK120" s="985"/>
      <c r="BL120" s="985"/>
      <c r="BM120" s="985"/>
      <c r="BN120" s="985"/>
      <c r="BO120" s="985"/>
      <c r="BP120" s="986"/>
      <c r="BQ120" s="1022">
        <v>3933968</v>
      </c>
      <c r="BR120" s="1023"/>
      <c r="BS120" s="1023"/>
      <c r="BT120" s="1023"/>
      <c r="BU120" s="1023"/>
      <c r="BV120" s="1023">
        <v>4376191</v>
      </c>
      <c r="BW120" s="1023"/>
      <c r="BX120" s="1023"/>
      <c r="BY120" s="1023"/>
      <c r="BZ120" s="1023"/>
      <c r="CA120" s="1023">
        <v>4953203</v>
      </c>
      <c r="CB120" s="1023"/>
      <c r="CC120" s="1023"/>
      <c r="CD120" s="1023"/>
      <c r="CE120" s="1023"/>
      <c r="CF120" s="1037">
        <v>42.4</v>
      </c>
      <c r="CG120" s="1038"/>
      <c r="CH120" s="1038"/>
      <c r="CI120" s="1038"/>
      <c r="CJ120" s="1038"/>
      <c r="CK120" s="1103" t="s">
        <v>483</v>
      </c>
      <c r="CL120" s="1104"/>
      <c r="CM120" s="1104"/>
      <c r="CN120" s="1104"/>
      <c r="CO120" s="1105"/>
      <c r="CP120" s="1111" t="s">
        <v>484</v>
      </c>
      <c r="CQ120" s="1112"/>
      <c r="CR120" s="1112"/>
      <c r="CS120" s="1112"/>
      <c r="CT120" s="1112"/>
      <c r="CU120" s="1112"/>
      <c r="CV120" s="1112"/>
      <c r="CW120" s="1112"/>
      <c r="CX120" s="1112"/>
      <c r="CY120" s="1112"/>
      <c r="CZ120" s="1112"/>
      <c r="DA120" s="1112"/>
      <c r="DB120" s="1112"/>
      <c r="DC120" s="1112"/>
      <c r="DD120" s="1112"/>
      <c r="DE120" s="1112"/>
      <c r="DF120" s="1113"/>
      <c r="DG120" s="1022" t="s">
        <v>455</v>
      </c>
      <c r="DH120" s="1023"/>
      <c r="DI120" s="1023"/>
      <c r="DJ120" s="1023"/>
      <c r="DK120" s="1023"/>
      <c r="DL120" s="1023" t="s">
        <v>485</v>
      </c>
      <c r="DM120" s="1023"/>
      <c r="DN120" s="1023"/>
      <c r="DO120" s="1023"/>
      <c r="DP120" s="1023"/>
      <c r="DQ120" s="1023">
        <v>10947693</v>
      </c>
      <c r="DR120" s="1023"/>
      <c r="DS120" s="1023"/>
      <c r="DT120" s="1023"/>
      <c r="DU120" s="1023"/>
      <c r="DV120" s="1024">
        <v>93.6</v>
      </c>
      <c r="DW120" s="1024"/>
      <c r="DX120" s="1024"/>
      <c r="DY120" s="1024"/>
      <c r="DZ120" s="1025"/>
    </row>
    <row r="121" spans="1:130" s="248" customFormat="1" ht="26.25" customHeight="1" x14ac:dyDescent="0.15">
      <c r="A121" s="1155"/>
      <c r="B121" s="1042"/>
      <c r="C121" s="1063" t="s">
        <v>486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416</v>
      </c>
      <c r="AB121" s="1055"/>
      <c r="AC121" s="1055"/>
      <c r="AD121" s="1055"/>
      <c r="AE121" s="1056"/>
      <c r="AF121" s="1057" t="s">
        <v>460</v>
      </c>
      <c r="AG121" s="1055"/>
      <c r="AH121" s="1055"/>
      <c r="AI121" s="1055"/>
      <c r="AJ121" s="1056"/>
      <c r="AK121" s="1057" t="s">
        <v>445</v>
      </c>
      <c r="AL121" s="1055"/>
      <c r="AM121" s="1055"/>
      <c r="AN121" s="1055"/>
      <c r="AO121" s="1056"/>
      <c r="AP121" s="1058" t="s">
        <v>464</v>
      </c>
      <c r="AQ121" s="1059"/>
      <c r="AR121" s="1059"/>
      <c r="AS121" s="1059"/>
      <c r="AT121" s="1060"/>
      <c r="AU121" s="1088"/>
      <c r="AV121" s="1089"/>
      <c r="AW121" s="1089"/>
      <c r="AX121" s="1089"/>
      <c r="AY121" s="1090"/>
      <c r="AZ121" s="1045" t="s">
        <v>487</v>
      </c>
      <c r="BA121" s="1046"/>
      <c r="BB121" s="1046"/>
      <c r="BC121" s="1046"/>
      <c r="BD121" s="1046"/>
      <c r="BE121" s="1046"/>
      <c r="BF121" s="1046"/>
      <c r="BG121" s="1046"/>
      <c r="BH121" s="1046"/>
      <c r="BI121" s="1046"/>
      <c r="BJ121" s="1046"/>
      <c r="BK121" s="1046"/>
      <c r="BL121" s="1046"/>
      <c r="BM121" s="1046"/>
      <c r="BN121" s="1046"/>
      <c r="BO121" s="1046"/>
      <c r="BP121" s="1047"/>
      <c r="BQ121" s="1015">
        <v>1885230</v>
      </c>
      <c r="BR121" s="1016"/>
      <c r="BS121" s="1016"/>
      <c r="BT121" s="1016"/>
      <c r="BU121" s="1016"/>
      <c r="BV121" s="1016">
        <v>1835121</v>
      </c>
      <c r="BW121" s="1016"/>
      <c r="BX121" s="1016"/>
      <c r="BY121" s="1016"/>
      <c r="BZ121" s="1016"/>
      <c r="CA121" s="1016">
        <v>2961891</v>
      </c>
      <c r="CB121" s="1016"/>
      <c r="CC121" s="1016"/>
      <c r="CD121" s="1016"/>
      <c r="CE121" s="1016"/>
      <c r="CF121" s="1010">
        <v>25.3</v>
      </c>
      <c r="CG121" s="1011"/>
      <c r="CH121" s="1011"/>
      <c r="CI121" s="1011"/>
      <c r="CJ121" s="1011"/>
      <c r="CK121" s="1106"/>
      <c r="CL121" s="1107"/>
      <c r="CM121" s="1107"/>
      <c r="CN121" s="1107"/>
      <c r="CO121" s="1108"/>
      <c r="CP121" s="1116" t="s">
        <v>488</v>
      </c>
      <c r="CQ121" s="1117"/>
      <c r="CR121" s="1117"/>
      <c r="CS121" s="1117"/>
      <c r="CT121" s="1117"/>
      <c r="CU121" s="1117"/>
      <c r="CV121" s="1117"/>
      <c r="CW121" s="1117"/>
      <c r="CX121" s="1117"/>
      <c r="CY121" s="1117"/>
      <c r="CZ121" s="1117"/>
      <c r="DA121" s="1117"/>
      <c r="DB121" s="1117"/>
      <c r="DC121" s="1117"/>
      <c r="DD121" s="1117"/>
      <c r="DE121" s="1117"/>
      <c r="DF121" s="1118"/>
      <c r="DG121" s="1015">
        <v>555093</v>
      </c>
      <c r="DH121" s="1016"/>
      <c r="DI121" s="1016"/>
      <c r="DJ121" s="1016"/>
      <c r="DK121" s="1016"/>
      <c r="DL121" s="1016">
        <v>1076532</v>
      </c>
      <c r="DM121" s="1016"/>
      <c r="DN121" s="1016"/>
      <c r="DO121" s="1016"/>
      <c r="DP121" s="1016"/>
      <c r="DQ121" s="1016">
        <v>1419566</v>
      </c>
      <c r="DR121" s="1016"/>
      <c r="DS121" s="1016"/>
      <c r="DT121" s="1016"/>
      <c r="DU121" s="1016"/>
      <c r="DV121" s="1017">
        <v>12.1</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451</v>
      </c>
      <c r="AB122" s="1055"/>
      <c r="AC122" s="1055"/>
      <c r="AD122" s="1055"/>
      <c r="AE122" s="1056"/>
      <c r="AF122" s="1057" t="s">
        <v>442</v>
      </c>
      <c r="AG122" s="1055"/>
      <c r="AH122" s="1055"/>
      <c r="AI122" s="1055"/>
      <c r="AJ122" s="1056"/>
      <c r="AK122" s="1057" t="s">
        <v>456</v>
      </c>
      <c r="AL122" s="1055"/>
      <c r="AM122" s="1055"/>
      <c r="AN122" s="1055"/>
      <c r="AO122" s="1056"/>
      <c r="AP122" s="1058" t="s">
        <v>451</v>
      </c>
      <c r="AQ122" s="1059"/>
      <c r="AR122" s="1059"/>
      <c r="AS122" s="1059"/>
      <c r="AT122" s="1060"/>
      <c r="AU122" s="1088"/>
      <c r="AV122" s="1089"/>
      <c r="AW122" s="1089"/>
      <c r="AX122" s="1089"/>
      <c r="AY122" s="1090"/>
      <c r="AZ122" s="1070" t="s">
        <v>489</v>
      </c>
      <c r="BA122" s="1061"/>
      <c r="BB122" s="1061"/>
      <c r="BC122" s="1061"/>
      <c r="BD122" s="1061"/>
      <c r="BE122" s="1061"/>
      <c r="BF122" s="1061"/>
      <c r="BG122" s="1061"/>
      <c r="BH122" s="1061"/>
      <c r="BI122" s="1061"/>
      <c r="BJ122" s="1061"/>
      <c r="BK122" s="1061"/>
      <c r="BL122" s="1061"/>
      <c r="BM122" s="1061"/>
      <c r="BN122" s="1061"/>
      <c r="BO122" s="1061"/>
      <c r="BP122" s="1062"/>
      <c r="BQ122" s="1093">
        <v>30114264</v>
      </c>
      <c r="BR122" s="1094"/>
      <c r="BS122" s="1094"/>
      <c r="BT122" s="1094"/>
      <c r="BU122" s="1094"/>
      <c r="BV122" s="1094">
        <v>29141555</v>
      </c>
      <c r="BW122" s="1094"/>
      <c r="BX122" s="1094"/>
      <c r="BY122" s="1094"/>
      <c r="BZ122" s="1094"/>
      <c r="CA122" s="1094">
        <v>27846829</v>
      </c>
      <c r="CB122" s="1094"/>
      <c r="CC122" s="1094"/>
      <c r="CD122" s="1094"/>
      <c r="CE122" s="1094"/>
      <c r="CF122" s="1114">
        <v>238.1</v>
      </c>
      <c r="CG122" s="1115"/>
      <c r="CH122" s="1115"/>
      <c r="CI122" s="1115"/>
      <c r="CJ122" s="1115"/>
      <c r="CK122" s="1106"/>
      <c r="CL122" s="1107"/>
      <c r="CM122" s="1107"/>
      <c r="CN122" s="1107"/>
      <c r="CO122" s="1108"/>
      <c r="CP122" s="1116" t="s">
        <v>490</v>
      </c>
      <c r="CQ122" s="1117"/>
      <c r="CR122" s="1117"/>
      <c r="CS122" s="1117"/>
      <c r="CT122" s="1117"/>
      <c r="CU122" s="1117"/>
      <c r="CV122" s="1117"/>
      <c r="CW122" s="1117"/>
      <c r="CX122" s="1117"/>
      <c r="CY122" s="1117"/>
      <c r="CZ122" s="1117"/>
      <c r="DA122" s="1117"/>
      <c r="DB122" s="1117"/>
      <c r="DC122" s="1117"/>
      <c r="DD122" s="1117"/>
      <c r="DE122" s="1117"/>
      <c r="DF122" s="1118"/>
      <c r="DG122" s="1015" t="s">
        <v>456</v>
      </c>
      <c r="DH122" s="1016"/>
      <c r="DI122" s="1016"/>
      <c r="DJ122" s="1016"/>
      <c r="DK122" s="1016"/>
      <c r="DL122" s="1016" t="s">
        <v>445</v>
      </c>
      <c r="DM122" s="1016"/>
      <c r="DN122" s="1016"/>
      <c r="DO122" s="1016"/>
      <c r="DP122" s="1016"/>
      <c r="DQ122" s="1016" t="s">
        <v>456</v>
      </c>
      <c r="DR122" s="1016"/>
      <c r="DS122" s="1016"/>
      <c r="DT122" s="1016"/>
      <c r="DU122" s="1016"/>
      <c r="DV122" s="1017" t="s">
        <v>455</v>
      </c>
      <c r="DW122" s="1017"/>
      <c r="DX122" s="1017"/>
      <c r="DY122" s="1017"/>
      <c r="DZ122" s="1018"/>
    </row>
    <row r="123" spans="1:130" s="248" customFormat="1" ht="26.25" customHeight="1" x14ac:dyDescent="0.15">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54262</v>
      </c>
      <c r="AB123" s="1055"/>
      <c r="AC123" s="1055"/>
      <c r="AD123" s="1055"/>
      <c r="AE123" s="1056"/>
      <c r="AF123" s="1057">
        <v>42106</v>
      </c>
      <c r="AG123" s="1055"/>
      <c r="AH123" s="1055"/>
      <c r="AI123" s="1055"/>
      <c r="AJ123" s="1056"/>
      <c r="AK123" s="1057">
        <v>3661</v>
      </c>
      <c r="AL123" s="1055"/>
      <c r="AM123" s="1055"/>
      <c r="AN123" s="1055"/>
      <c r="AO123" s="1056"/>
      <c r="AP123" s="1058">
        <v>0</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491</v>
      </c>
      <c r="BP123" s="1102"/>
      <c r="BQ123" s="1161">
        <v>35933462</v>
      </c>
      <c r="BR123" s="1162"/>
      <c r="BS123" s="1162"/>
      <c r="BT123" s="1162"/>
      <c r="BU123" s="1162"/>
      <c r="BV123" s="1162">
        <v>35352867</v>
      </c>
      <c r="BW123" s="1162"/>
      <c r="BX123" s="1162"/>
      <c r="BY123" s="1162"/>
      <c r="BZ123" s="1162"/>
      <c r="CA123" s="1162">
        <v>35761923</v>
      </c>
      <c r="CB123" s="1162"/>
      <c r="CC123" s="1162"/>
      <c r="CD123" s="1162"/>
      <c r="CE123" s="1162"/>
      <c r="CF123" s="1095"/>
      <c r="CG123" s="1096"/>
      <c r="CH123" s="1096"/>
      <c r="CI123" s="1096"/>
      <c r="CJ123" s="1097"/>
      <c r="CK123" s="1106"/>
      <c r="CL123" s="1107"/>
      <c r="CM123" s="1107"/>
      <c r="CN123" s="1107"/>
      <c r="CO123" s="1108"/>
      <c r="CP123" s="1116" t="s">
        <v>492</v>
      </c>
      <c r="CQ123" s="1117"/>
      <c r="CR123" s="1117"/>
      <c r="CS123" s="1117"/>
      <c r="CT123" s="1117"/>
      <c r="CU123" s="1117"/>
      <c r="CV123" s="1117"/>
      <c r="CW123" s="1117"/>
      <c r="CX123" s="1117"/>
      <c r="CY123" s="1117"/>
      <c r="CZ123" s="1117"/>
      <c r="DA123" s="1117"/>
      <c r="DB123" s="1117"/>
      <c r="DC123" s="1117"/>
      <c r="DD123" s="1117"/>
      <c r="DE123" s="1117"/>
      <c r="DF123" s="1118"/>
      <c r="DG123" s="1054" t="s">
        <v>445</v>
      </c>
      <c r="DH123" s="1055"/>
      <c r="DI123" s="1055"/>
      <c r="DJ123" s="1055"/>
      <c r="DK123" s="1056"/>
      <c r="DL123" s="1057" t="s">
        <v>460</v>
      </c>
      <c r="DM123" s="1055"/>
      <c r="DN123" s="1055"/>
      <c r="DO123" s="1055"/>
      <c r="DP123" s="1056"/>
      <c r="DQ123" s="1057" t="s">
        <v>445</v>
      </c>
      <c r="DR123" s="1055"/>
      <c r="DS123" s="1055"/>
      <c r="DT123" s="1055"/>
      <c r="DU123" s="1056"/>
      <c r="DV123" s="1058" t="s">
        <v>445</v>
      </c>
      <c r="DW123" s="1059"/>
      <c r="DX123" s="1059"/>
      <c r="DY123" s="1059"/>
      <c r="DZ123" s="1060"/>
    </row>
    <row r="124" spans="1:130" s="248" customFormat="1" ht="26.25" customHeight="1" thickBot="1" x14ac:dyDescent="0.2">
      <c r="A124" s="1155"/>
      <c r="B124" s="1042"/>
      <c r="C124" s="1012" t="s">
        <v>475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456</v>
      </c>
      <c r="AB124" s="1055"/>
      <c r="AC124" s="1055"/>
      <c r="AD124" s="1055"/>
      <c r="AE124" s="1056"/>
      <c r="AF124" s="1057" t="s">
        <v>465</v>
      </c>
      <c r="AG124" s="1055"/>
      <c r="AH124" s="1055"/>
      <c r="AI124" s="1055"/>
      <c r="AJ124" s="1056"/>
      <c r="AK124" s="1057" t="s">
        <v>456</v>
      </c>
      <c r="AL124" s="1055"/>
      <c r="AM124" s="1055"/>
      <c r="AN124" s="1055"/>
      <c r="AO124" s="1056"/>
      <c r="AP124" s="1058" t="s">
        <v>445</v>
      </c>
      <c r="AQ124" s="1059"/>
      <c r="AR124" s="1059"/>
      <c r="AS124" s="1059"/>
      <c r="AT124" s="1060"/>
      <c r="AU124" s="1157" t="s">
        <v>493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94.1</v>
      </c>
      <c r="BR124" s="1124"/>
      <c r="BS124" s="1124"/>
      <c r="BT124" s="1124"/>
      <c r="BU124" s="1124"/>
      <c r="BV124" s="1124">
        <v>98.5</v>
      </c>
      <c r="BW124" s="1124"/>
      <c r="BX124" s="1124"/>
      <c r="BY124" s="1124"/>
      <c r="BZ124" s="1124"/>
      <c r="CA124" s="1124">
        <v>79.2</v>
      </c>
      <c r="CB124" s="1124"/>
      <c r="CC124" s="1124"/>
      <c r="CD124" s="1124"/>
      <c r="CE124" s="1124"/>
      <c r="CF124" s="1125"/>
      <c r="CG124" s="1126"/>
      <c r="CH124" s="1126"/>
      <c r="CI124" s="1126"/>
      <c r="CJ124" s="1127"/>
      <c r="CK124" s="1109"/>
      <c r="CL124" s="1109"/>
      <c r="CM124" s="1109"/>
      <c r="CN124" s="1109"/>
      <c r="CO124" s="1110"/>
      <c r="CP124" s="1116" t="s">
        <v>494</v>
      </c>
      <c r="CQ124" s="1117"/>
      <c r="CR124" s="1117"/>
      <c r="CS124" s="1117"/>
      <c r="CT124" s="1117"/>
      <c r="CU124" s="1117"/>
      <c r="CV124" s="1117"/>
      <c r="CW124" s="1117"/>
      <c r="CX124" s="1117"/>
      <c r="CY124" s="1117"/>
      <c r="CZ124" s="1117"/>
      <c r="DA124" s="1117"/>
      <c r="DB124" s="1117"/>
      <c r="DC124" s="1117"/>
      <c r="DD124" s="1117"/>
      <c r="DE124" s="1117"/>
      <c r="DF124" s="1118"/>
      <c r="DG124" s="1101">
        <v>13110382</v>
      </c>
      <c r="DH124" s="1080"/>
      <c r="DI124" s="1080"/>
      <c r="DJ124" s="1080"/>
      <c r="DK124" s="1081"/>
      <c r="DL124" s="1079">
        <v>12455215</v>
      </c>
      <c r="DM124" s="1080"/>
      <c r="DN124" s="1080"/>
      <c r="DO124" s="1080"/>
      <c r="DP124" s="1081"/>
      <c r="DQ124" s="1079" t="s">
        <v>456</v>
      </c>
      <c r="DR124" s="1080"/>
      <c r="DS124" s="1080"/>
      <c r="DT124" s="1080"/>
      <c r="DU124" s="1081"/>
      <c r="DV124" s="1082" t="s">
        <v>465</v>
      </c>
      <c r="DW124" s="1083"/>
      <c r="DX124" s="1083"/>
      <c r="DY124" s="1083"/>
      <c r="DZ124" s="1084"/>
    </row>
    <row r="125" spans="1:130" s="248" customFormat="1" ht="26.25" customHeight="1" x14ac:dyDescent="0.15">
      <c r="A125" s="1155"/>
      <c r="B125" s="1042"/>
      <c r="C125" s="1012" t="s">
        <v>478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445</v>
      </c>
      <c r="AB125" s="1055"/>
      <c r="AC125" s="1055"/>
      <c r="AD125" s="1055"/>
      <c r="AE125" s="1056"/>
      <c r="AF125" s="1057" t="s">
        <v>445</v>
      </c>
      <c r="AG125" s="1055"/>
      <c r="AH125" s="1055"/>
      <c r="AI125" s="1055"/>
      <c r="AJ125" s="1056"/>
      <c r="AK125" s="1057" t="s">
        <v>445</v>
      </c>
      <c r="AL125" s="1055"/>
      <c r="AM125" s="1055"/>
      <c r="AN125" s="1055"/>
      <c r="AO125" s="1056"/>
      <c r="AP125" s="1058" t="s">
        <v>465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495</v>
      </c>
      <c r="CL125" s="1104"/>
      <c r="CM125" s="1104"/>
      <c r="CN125" s="1104"/>
      <c r="CO125" s="1105"/>
      <c r="CP125" s="1036" t="s">
        <v>496</v>
      </c>
      <c r="CQ125" s="985"/>
      <c r="CR125" s="985"/>
      <c r="CS125" s="985"/>
      <c r="CT125" s="985"/>
      <c r="CU125" s="985"/>
      <c r="CV125" s="985"/>
      <c r="CW125" s="985"/>
      <c r="CX125" s="985"/>
      <c r="CY125" s="985"/>
      <c r="CZ125" s="985"/>
      <c r="DA125" s="985"/>
      <c r="DB125" s="985"/>
      <c r="DC125" s="985"/>
      <c r="DD125" s="985"/>
      <c r="DE125" s="985"/>
      <c r="DF125" s="986"/>
      <c r="DG125" s="1022" t="s">
        <v>456</v>
      </c>
      <c r="DH125" s="1023"/>
      <c r="DI125" s="1023"/>
      <c r="DJ125" s="1023"/>
      <c r="DK125" s="1023"/>
      <c r="DL125" s="1023" t="s">
        <v>416</v>
      </c>
      <c r="DM125" s="1023"/>
      <c r="DN125" s="1023"/>
      <c r="DO125" s="1023"/>
      <c r="DP125" s="1023"/>
      <c r="DQ125" s="1023" t="s">
        <v>446</v>
      </c>
      <c r="DR125" s="1023"/>
      <c r="DS125" s="1023"/>
      <c r="DT125" s="1023"/>
      <c r="DU125" s="1023"/>
      <c r="DV125" s="1024" t="s">
        <v>416</v>
      </c>
      <c r="DW125" s="1024"/>
      <c r="DX125" s="1024"/>
      <c r="DY125" s="1024"/>
      <c r="DZ125" s="1025"/>
    </row>
    <row r="126" spans="1:130" s="248" customFormat="1" ht="26.25" customHeight="1" thickBot="1" x14ac:dyDescent="0.2">
      <c r="A126" s="1155"/>
      <c r="B126" s="1042"/>
      <c r="C126" s="1012" t="s">
        <v>480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92739</v>
      </c>
      <c r="AB126" s="1055"/>
      <c r="AC126" s="1055"/>
      <c r="AD126" s="1055"/>
      <c r="AE126" s="1056"/>
      <c r="AF126" s="1057">
        <v>72822</v>
      </c>
      <c r="AG126" s="1055"/>
      <c r="AH126" s="1055"/>
      <c r="AI126" s="1055"/>
      <c r="AJ126" s="1056"/>
      <c r="AK126" s="1057">
        <v>48241</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497</v>
      </c>
      <c r="CQ126" s="1046"/>
      <c r="CR126" s="1046"/>
      <c r="CS126" s="1046"/>
      <c r="CT126" s="1046"/>
      <c r="CU126" s="1046"/>
      <c r="CV126" s="1046"/>
      <c r="CW126" s="1046"/>
      <c r="CX126" s="1046"/>
      <c r="CY126" s="1046"/>
      <c r="CZ126" s="1046"/>
      <c r="DA126" s="1046"/>
      <c r="DB126" s="1046"/>
      <c r="DC126" s="1046"/>
      <c r="DD126" s="1046"/>
      <c r="DE126" s="1046"/>
      <c r="DF126" s="1047"/>
      <c r="DG126" s="1015" t="s">
        <v>456</v>
      </c>
      <c r="DH126" s="1016"/>
      <c r="DI126" s="1016"/>
      <c r="DJ126" s="1016"/>
      <c r="DK126" s="1016"/>
      <c r="DL126" s="1016" t="s">
        <v>445</v>
      </c>
      <c r="DM126" s="1016"/>
      <c r="DN126" s="1016"/>
      <c r="DO126" s="1016"/>
      <c r="DP126" s="1016"/>
      <c r="DQ126" s="1016" t="s">
        <v>446</v>
      </c>
      <c r="DR126" s="1016"/>
      <c r="DS126" s="1016"/>
      <c r="DT126" s="1016"/>
      <c r="DU126" s="1016"/>
      <c r="DV126" s="1017" t="s">
        <v>456</v>
      </c>
      <c r="DW126" s="1017"/>
      <c r="DX126" s="1017"/>
      <c r="DY126" s="1017"/>
      <c r="DZ126" s="1018"/>
    </row>
    <row r="127" spans="1:130" s="248" customFormat="1" ht="26.25" customHeight="1" x14ac:dyDescent="0.15">
      <c r="A127" s="1156"/>
      <c r="B127" s="1044"/>
      <c r="C127" s="1098" t="s">
        <v>498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460</v>
      </c>
      <c r="AG127" s="1055"/>
      <c r="AH127" s="1055"/>
      <c r="AI127" s="1055"/>
      <c r="AJ127" s="1056"/>
      <c r="AK127" s="1057" t="s">
        <v>445</v>
      </c>
      <c r="AL127" s="1055"/>
      <c r="AM127" s="1055"/>
      <c r="AN127" s="1055"/>
      <c r="AO127" s="1056"/>
      <c r="AP127" s="1058" t="s">
        <v>460</v>
      </c>
      <c r="AQ127" s="1059"/>
      <c r="AR127" s="1059"/>
      <c r="AS127" s="1059"/>
      <c r="AT127" s="1060"/>
      <c r="AU127" s="284"/>
      <c r="AV127" s="284"/>
      <c r="AW127" s="284"/>
      <c r="AX127" s="1128" t="s">
        <v>499</v>
      </c>
      <c r="AY127" s="1129"/>
      <c r="AZ127" s="1129"/>
      <c r="BA127" s="1129"/>
      <c r="BB127" s="1129"/>
      <c r="BC127" s="1129"/>
      <c r="BD127" s="1129"/>
      <c r="BE127" s="1130"/>
      <c r="BF127" s="1131" t="s">
        <v>500</v>
      </c>
      <c r="BG127" s="1129"/>
      <c r="BH127" s="1129"/>
      <c r="BI127" s="1129"/>
      <c r="BJ127" s="1129"/>
      <c r="BK127" s="1129"/>
      <c r="BL127" s="1130"/>
      <c r="BM127" s="1131" t="s">
        <v>501</v>
      </c>
      <c r="BN127" s="1129"/>
      <c r="BO127" s="1129"/>
      <c r="BP127" s="1129"/>
      <c r="BQ127" s="1129"/>
      <c r="BR127" s="1129"/>
      <c r="BS127" s="1130"/>
      <c r="BT127" s="1131" t="s">
        <v>502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503</v>
      </c>
      <c r="CQ127" s="1046"/>
      <c r="CR127" s="1046"/>
      <c r="CS127" s="1046"/>
      <c r="CT127" s="1046"/>
      <c r="CU127" s="1046"/>
      <c r="CV127" s="1046"/>
      <c r="CW127" s="1046"/>
      <c r="CX127" s="1046"/>
      <c r="CY127" s="1046"/>
      <c r="CZ127" s="1046"/>
      <c r="DA127" s="1046"/>
      <c r="DB127" s="1046"/>
      <c r="DC127" s="1046"/>
      <c r="DD127" s="1046"/>
      <c r="DE127" s="1046"/>
      <c r="DF127" s="1047"/>
      <c r="DG127" s="1015" t="s">
        <v>416</v>
      </c>
      <c r="DH127" s="1016"/>
      <c r="DI127" s="1016"/>
      <c r="DJ127" s="1016"/>
      <c r="DK127" s="1016"/>
      <c r="DL127" s="1016" t="s">
        <v>445</v>
      </c>
      <c r="DM127" s="1016"/>
      <c r="DN127" s="1016"/>
      <c r="DO127" s="1016"/>
      <c r="DP127" s="1016"/>
      <c r="DQ127" s="1016" t="s">
        <v>456</v>
      </c>
      <c r="DR127" s="1016"/>
      <c r="DS127" s="1016"/>
      <c r="DT127" s="1016"/>
      <c r="DU127" s="1016"/>
      <c r="DV127" s="1017" t="s">
        <v>416</v>
      </c>
      <c r="DW127" s="1017"/>
      <c r="DX127" s="1017"/>
      <c r="DY127" s="1017"/>
      <c r="DZ127" s="1018"/>
    </row>
    <row r="128" spans="1:130" s="248" customFormat="1" ht="26.25" customHeight="1" thickBot="1" x14ac:dyDescent="0.2">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v>138279</v>
      </c>
      <c r="AB128" s="1144"/>
      <c r="AC128" s="1144"/>
      <c r="AD128" s="1144"/>
      <c r="AE128" s="1145"/>
      <c r="AF128" s="1146">
        <v>145898</v>
      </c>
      <c r="AG128" s="1144"/>
      <c r="AH128" s="1144"/>
      <c r="AI128" s="1144"/>
      <c r="AJ128" s="1145"/>
      <c r="AK128" s="1146">
        <v>146451</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456</v>
      </c>
      <c r="BG128" s="1151"/>
      <c r="BH128" s="1151"/>
      <c r="BI128" s="1151"/>
      <c r="BJ128" s="1151"/>
      <c r="BK128" s="1151"/>
      <c r="BL128" s="1152"/>
      <c r="BM128" s="1150">
        <v>12.85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446</v>
      </c>
      <c r="DH128" s="1136"/>
      <c r="DI128" s="1136"/>
      <c r="DJ128" s="1136"/>
      <c r="DK128" s="1136"/>
      <c r="DL128" s="1136" t="s">
        <v>460</v>
      </c>
      <c r="DM128" s="1136"/>
      <c r="DN128" s="1136"/>
      <c r="DO128" s="1136"/>
      <c r="DP128" s="1136"/>
      <c r="DQ128" s="1136" t="s">
        <v>456</v>
      </c>
      <c r="DR128" s="1136"/>
      <c r="DS128" s="1136"/>
      <c r="DT128" s="1136"/>
      <c r="DU128" s="1136"/>
      <c r="DV128" s="1137" t="s">
        <v>460</v>
      </c>
      <c r="DW128" s="1137"/>
      <c r="DX128" s="1137"/>
      <c r="DY128" s="1137"/>
      <c r="DZ128" s="1138"/>
    </row>
    <row r="129" spans="1:131" s="248" customFormat="1" ht="26.25" customHeight="1" x14ac:dyDescent="0.15">
      <c r="A129" s="1026" t="s">
        <v>109</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13651410</v>
      </c>
      <c r="AB129" s="1055"/>
      <c r="AC129" s="1055"/>
      <c r="AD129" s="1055"/>
      <c r="AE129" s="1056"/>
      <c r="AF129" s="1057">
        <v>13535778</v>
      </c>
      <c r="AG129" s="1055"/>
      <c r="AH129" s="1055"/>
      <c r="AI129" s="1055"/>
      <c r="AJ129" s="1056"/>
      <c r="AK129" s="1057">
        <v>14026284</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510</v>
      </c>
      <c r="BG129" s="1165"/>
      <c r="BH129" s="1165"/>
      <c r="BI129" s="1165"/>
      <c r="BJ129" s="1165"/>
      <c r="BK129" s="1165"/>
      <c r="BL129" s="1166"/>
      <c r="BM129" s="1164">
        <v>17.850000000000001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512</v>
      </c>
      <c r="X130" s="1170"/>
      <c r="Y130" s="1170"/>
      <c r="Z130" s="1171"/>
      <c r="AA130" s="1054">
        <v>2241717</v>
      </c>
      <c r="AB130" s="1055"/>
      <c r="AC130" s="1055"/>
      <c r="AD130" s="1055"/>
      <c r="AE130" s="1056"/>
      <c r="AF130" s="1057">
        <v>2303226</v>
      </c>
      <c r="AG130" s="1055"/>
      <c r="AH130" s="1055"/>
      <c r="AI130" s="1055"/>
      <c r="AJ130" s="1056"/>
      <c r="AK130" s="1057">
        <v>2332304</v>
      </c>
      <c r="AL130" s="1055"/>
      <c r="AM130" s="1055"/>
      <c r="AN130" s="1055"/>
      <c r="AO130" s="1056"/>
      <c r="AP130" s="1172"/>
      <c r="AQ130" s="1173"/>
      <c r="AR130" s="1173"/>
      <c r="AS130" s="1173"/>
      <c r="AT130" s="1174"/>
      <c r="AU130" s="286"/>
      <c r="AV130" s="286"/>
      <c r="AW130" s="286"/>
      <c r="AX130" s="1163" t="s">
        <v>513</v>
      </c>
      <c r="AY130" s="1046"/>
      <c r="AZ130" s="1046"/>
      <c r="BA130" s="1046"/>
      <c r="BB130" s="1046"/>
      <c r="BC130" s="1046"/>
      <c r="BD130" s="1046"/>
      <c r="BE130" s="1047"/>
      <c r="BF130" s="1200">
        <v>9.4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514</v>
      </c>
      <c r="X131" s="1208"/>
      <c r="Y131" s="1208"/>
      <c r="Z131" s="1209"/>
      <c r="AA131" s="1101">
        <v>11409693</v>
      </c>
      <c r="AB131" s="1080"/>
      <c r="AC131" s="1080"/>
      <c r="AD131" s="1080"/>
      <c r="AE131" s="1081"/>
      <c r="AF131" s="1079">
        <v>11232552</v>
      </c>
      <c r="AG131" s="1080"/>
      <c r="AH131" s="1080"/>
      <c r="AI131" s="1080"/>
      <c r="AJ131" s="1081"/>
      <c r="AK131" s="1079">
        <v>11693980</v>
      </c>
      <c r="AL131" s="1080"/>
      <c r="AM131" s="1080"/>
      <c r="AN131" s="1080"/>
      <c r="AO131" s="1081"/>
      <c r="AP131" s="1210"/>
      <c r="AQ131" s="1211"/>
      <c r="AR131" s="1211"/>
      <c r="AS131" s="1211"/>
      <c r="AT131" s="1212"/>
      <c r="AU131" s="286"/>
      <c r="AV131" s="286"/>
      <c r="AW131" s="286"/>
      <c r="AX131" s="1182" t="s">
        <v>515</v>
      </c>
      <c r="AY131" s="1133"/>
      <c r="AZ131" s="1133"/>
      <c r="BA131" s="1133"/>
      <c r="BB131" s="1133"/>
      <c r="BC131" s="1133"/>
      <c r="BD131" s="1133"/>
      <c r="BE131" s="1134"/>
      <c r="BF131" s="1183">
        <v>79.2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517</v>
      </c>
      <c r="W132" s="1193"/>
      <c r="X132" s="1193"/>
      <c r="Y132" s="1193"/>
      <c r="Z132" s="1194"/>
      <c r="AA132" s="1195">
        <v>10.576402010000001</v>
      </c>
      <c r="AB132" s="1196"/>
      <c r="AC132" s="1196"/>
      <c r="AD132" s="1196"/>
      <c r="AE132" s="1197"/>
      <c r="AF132" s="1198">
        <v>10.087591850000001</v>
      </c>
      <c r="AG132" s="1196"/>
      <c r="AH132" s="1196"/>
      <c r="AI132" s="1196"/>
      <c r="AJ132" s="1197"/>
      <c r="AK132" s="1198">
        <v>7.7079232219999998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518</v>
      </c>
      <c r="W133" s="1176"/>
      <c r="X133" s="1176"/>
      <c r="Y133" s="1176"/>
      <c r="Z133" s="1177"/>
      <c r="AA133" s="1178">
        <v>10.5</v>
      </c>
      <c r="AB133" s="1179"/>
      <c r="AC133" s="1179"/>
      <c r="AD133" s="1179"/>
      <c r="AE133" s="1180"/>
      <c r="AF133" s="1178">
        <v>10.199999999999999</v>
      </c>
      <c r="AG133" s="1179"/>
      <c r="AH133" s="1179"/>
      <c r="AI133" s="1179"/>
      <c r="AJ133" s="1180"/>
      <c r="AK133" s="1178">
        <v>9.4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tEblh8nibE+uYBYYi7T59mhVBFY9S6ZT6dTncqoLa7F/sS91hmpWazL47PdkWLJ2k8rvGpM0HyXMbzP9I1zIQ==" saltValue="U0RMBgnmi6l8UkHUclc1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CBxysnWCAbqD83AwFxSyKvkvmoAkLx5kYH26CEQ9FdU9i8KH+zwUwG1pUbjjhwDwrQBEqT7W56LcxG3xOhHrw==" saltValue="1sTfZEspU8+S5+iVZlwF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vua62rMbNaDqoau9VnZ1scnpjlkHYWv//paogYRJGyiI3EbHLWN8JBPUsHOOteLep3rTkK+vLrrwoyWm97ZJw==" saltValue="XW9OuNrz9zHWUtUHSAYBN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527</v>
      </c>
      <c r="AL9" s="1216"/>
      <c r="AM9" s="1216"/>
      <c r="AN9" s="1217"/>
      <c r="AO9" s="314">
        <v>4050565</v>
      </c>
      <c r="AP9" s="314">
        <v>82823</v>
      </c>
      <c r="AQ9" s="315">
        <v>83474</v>
      </c>
      <c r="AR9" s="316">
        <v>-0.8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528</v>
      </c>
      <c r="AL10" s="1216"/>
      <c r="AM10" s="1216"/>
      <c r="AN10" s="1217"/>
      <c r="AO10" s="317">
        <v>141252</v>
      </c>
      <c r="AP10" s="317">
        <v>2888</v>
      </c>
      <c r="AQ10" s="318">
        <v>8278</v>
      </c>
      <c r="AR10" s="319">
        <v>-65.099999999999994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529</v>
      </c>
      <c r="AL11" s="1216"/>
      <c r="AM11" s="1216"/>
      <c r="AN11" s="1217"/>
      <c r="AO11" s="317">
        <v>3114</v>
      </c>
      <c r="AP11" s="317">
        <v>64</v>
      </c>
      <c r="AQ11" s="318">
        <v>1520</v>
      </c>
      <c r="AR11" s="319">
        <v>-95.8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530</v>
      </c>
      <c r="AL12" s="1216"/>
      <c r="AM12" s="1216"/>
      <c r="AN12" s="1217"/>
      <c r="AO12" s="317">
        <v>460</v>
      </c>
      <c r="AP12" s="317">
        <v>9</v>
      </c>
      <c r="AQ12" s="318">
        <v>13</v>
      </c>
      <c r="AR12" s="319">
        <v>-30.8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107647</v>
      </c>
      <c r="AP13" s="317">
        <v>2201</v>
      </c>
      <c r="AQ13" s="318">
        <v>2948</v>
      </c>
      <c r="AR13" s="319">
        <v>-25.3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136016</v>
      </c>
      <c r="AP14" s="317">
        <v>2781</v>
      </c>
      <c r="AQ14" s="318">
        <v>1798</v>
      </c>
      <c r="AR14" s="319">
        <v>54.7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-297785</v>
      </c>
      <c r="AP15" s="317">
        <v>-6089</v>
      </c>
      <c r="AQ15" s="318">
        <v>-6111</v>
      </c>
      <c r="AR15" s="319">
        <v>-0.4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4141269</v>
      </c>
      <c r="AP16" s="317">
        <v>84678</v>
      </c>
      <c r="AQ16" s="318">
        <v>91920</v>
      </c>
      <c r="AR16" s="319">
        <v>-7.9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9.84</v>
      </c>
      <c r="AP21" s="331">
        <v>8.52</v>
      </c>
      <c r="AQ21" s="332">
        <v>1.32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94.7</v>
      </c>
      <c r="AP22" s="336">
        <v>97.5</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2519925</v>
      </c>
      <c r="AP32" s="345">
        <v>51526</v>
      </c>
      <c r="AQ32" s="346">
        <v>52518</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545</v>
      </c>
      <c r="AP33" s="345" t="s">
        <v>545</v>
      </c>
      <c r="AQ33" s="346" t="s">
        <v>545</v>
      </c>
      <c r="AR33" s="347" t="s">
        <v>545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546</v>
      </c>
      <c r="AL34" s="1219"/>
      <c r="AM34" s="1219"/>
      <c r="AN34" s="1220"/>
      <c r="AO34" s="345" t="s">
        <v>545</v>
      </c>
      <c r="AP34" s="345" t="s">
        <v>545</v>
      </c>
      <c r="AQ34" s="346">
        <v>24</v>
      </c>
      <c r="AR34" s="347" t="s">
        <v>545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547</v>
      </c>
      <c r="AL35" s="1219"/>
      <c r="AM35" s="1219"/>
      <c r="AN35" s="1220"/>
      <c r="AO35" s="345">
        <v>697429</v>
      </c>
      <c r="AP35" s="345">
        <v>14261</v>
      </c>
      <c r="AQ35" s="346">
        <v>18573</v>
      </c>
      <c r="AR35" s="347">
        <v>-23.2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548</v>
      </c>
      <c r="AL36" s="1219"/>
      <c r="AM36" s="1219"/>
      <c r="AN36" s="1220"/>
      <c r="AO36" s="345">
        <v>110862</v>
      </c>
      <c r="AP36" s="345">
        <v>2267</v>
      </c>
      <c r="AQ36" s="346">
        <v>2920</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549</v>
      </c>
      <c r="AL37" s="1219"/>
      <c r="AM37" s="1219"/>
      <c r="AN37" s="1220"/>
      <c r="AO37" s="345">
        <v>51902</v>
      </c>
      <c r="AP37" s="345">
        <v>1061</v>
      </c>
      <c r="AQ37" s="346">
        <v>483</v>
      </c>
      <c r="AR37" s="347">
        <v>119.7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550</v>
      </c>
      <c r="AL38" s="1228"/>
      <c r="AM38" s="1228"/>
      <c r="AN38" s="1229"/>
      <c r="AO38" s="348" t="s">
        <v>545</v>
      </c>
      <c r="AP38" s="348" t="s">
        <v>545</v>
      </c>
      <c r="AQ38" s="349">
        <v>1</v>
      </c>
      <c r="AR38" s="337" t="s">
        <v>545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551</v>
      </c>
      <c r="AL39" s="1228"/>
      <c r="AM39" s="1228"/>
      <c r="AN39" s="1229"/>
      <c r="AO39" s="345">
        <v>-146451</v>
      </c>
      <c r="AP39" s="345">
        <v>-2995</v>
      </c>
      <c r="AQ39" s="346">
        <v>-4335</v>
      </c>
      <c r="AR39" s="347">
        <v>-30.9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552</v>
      </c>
      <c r="AL40" s="1219"/>
      <c r="AM40" s="1219"/>
      <c r="AN40" s="1220"/>
      <c r="AO40" s="345">
        <v>-2332304</v>
      </c>
      <c r="AP40" s="345">
        <v>-47690</v>
      </c>
      <c r="AQ40" s="346">
        <v>-49481</v>
      </c>
      <c r="AR40" s="347">
        <v>-3.6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901363</v>
      </c>
      <c r="AP41" s="345">
        <v>18431</v>
      </c>
      <c r="AQ41" s="346">
        <v>20703</v>
      </c>
      <c r="AR41" s="347">
        <v>-11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522</v>
      </c>
      <c r="AN49" s="1235" t="s">
        <v>556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2622917</v>
      </c>
      <c r="AN51" s="367">
        <v>50416</v>
      </c>
      <c r="AO51" s="368">
        <v>-37.700000000000003</v>
      </c>
      <c r="AP51" s="369">
        <v>57295</v>
      </c>
      <c r="AQ51" s="370">
        <v>5.7</v>
      </c>
      <c r="AR51" s="371">
        <v>-43.4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1896917</v>
      </c>
      <c r="AN52" s="375">
        <v>36461</v>
      </c>
      <c r="AO52" s="376">
        <v>-13.7</v>
      </c>
      <c r="AP52" s="377">
        <v>32771</v>
      </c>
      <c r="AQ52" s="378">
        <v>10.4</v>
      </c>
      <c r="AR52" s="379">
        <v>-24.1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3176113</v>
      </c>
      <c r="AN53" s="367">
        <v>61922</v>
      </c>
      <c r="AO53" s="368">
        <v>22.8</v>
      </c>
      <c r="AP53" s="369">
        <v>54110</v>
      </c>
      <c r="AQ53" s="370">
        <v>-5.6</v>
      </c>
      <c r="AR53" s="371">
        <v>28.4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2078374</v>
      </c>
      <c r="AN54" s="375">
        <v>40520</v>
      </c>
      <c r="AO54" s="376">
        <v>11.1</v>
      </c>
      <c r="AP54" s="377">
        <v>30620</v>
      </c>
      <c r="AQ54" s="378">
        <v>-6.6</v>
      </c>
      <c r="AR54" s="379">
        <v>17.7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3710298</v>
      </c>
      <c r="AN55" s="367">
        <v>73629</v>
      </c>
      <c r="AO55" s="368">
        <v>18.899999999999999</v>
      </c>
      <c r="AP55" s="369">
        <v>54684</v>
      </c>
      <c r="AQ55" s="370">
        <v>1.1000000000000001</v>
      </c>
      <c r="AR55" s="371">
        <v>17.8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2002898</v>
      </c>
      <c r="AN56" s="375">
        <v>39746</v>
      </c>
      <c r="AO56" s="376">
        <v>-1.9</v>
      </c>
      <c r="AP56" s="377">
        <v>32829</v>
      </c>
      <c r="AQ56" s="378">
        <v>7.2</v>
      </c>
      <c r="AR56" s="379">
        <v>-9.1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3566838</v>
      </c>
      <c r="AN57" s="367">
        <v>71701</v>
      </c>
      <c r="AO57" s="368">
        <v>-2.6</v>
      </c>
      <c r="AP57" s="369">
        <v>62383</v>
      </c>
      <c r="AQ57" s="370">
        <v>14.1</v>
      </c>
      <c r="AR57" s="371">
        <v>-16.7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2000993</v>
      </c>
      <c r="AN58" s="375">
        <v>40224</v>
      </c>
      <c r="AO58" s="376">
        <v>1.2</v>
      </c>
      <c r="AP58" s="377">
        <v>35325</v>
      </c>
      <c r="AQ58" s="378">
        <v>7.6</v>
      </c>
      <c r="AR58" s="379">
        <v>-6.4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3952968</v>
      </c>
      <c r="AN59" s="367">
        <v>80828</v>
      </c>
      <c r="AO59" s="368">
        <v>12.7</v>
      </c>
      <c r="AP59" s="369">
        <v>76347</v>
      </c>
      <c r="AQ59" s="370">
        <v>22.4</v>
      </c>
      <c r="AR59" s="371">
        <v>-9.6999999999999993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2937547</v>
      </c>
      <c r="AN60" s="375">
        <v>60065</v>
      </c>
      <c r="AO60" s="376">
        <v>49.3</v>
      </c>
      <c r="AP60" s="377">
        <v>41762</v>
      </c>
      <c r="AQ60" s="378">
        <v>18.2</v>
      </c>
      <c r="AR60" s="379">
        <v>31.1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3405827</v>
      </c>
      <c r="AN61" s="382">
        <v>67699</v>
      </c>
      <c r="AO61" s="383">
        <v>2.8</v>
      </c>
      <c r="AP61" s="384">
        <v>60964</v>
      </c>
      <c r="AQ61" s="385">
        <v>7.5</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2183346</v>
      </c>
      <c r="AN62" s="375">
        <v>43403</v>
      </c>
      <c r="AO62" s="376">
        <v>9.1999999999999993</v>
      </c>
      <c r="AP62" s="377">
        <v>34661</v>
      </c>
      <c r="AQ62" s="378">
        <v>7.4</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bjIaPCjeZLHRQZTOgnK6R5N2FGJs2rpVoCT+0go/LzI6H1VaGzp9znZwfb+66FDgQiJ76aZLpaXpQKaCy2O3A==" saltValue="46v78i+dLj3RQjPJTeujC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gOly7FmhTpIKcHie+UUWdN3/QXqbCN7Zy0lBydNoyZOI1GonrYbKBalZlSi4AigexZT4kc1td1ewy+QgQ00InA==" saltValue="WRx5WtCdOQhjEJpPwQmi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s8GnVl7dRo9HvTd7t4Zof9S/bjWGAqgdzIihbwoTOJbj3JwHDdYz+CsizWki08lnUgbplfiMP2ztfALwPvZmFA==" saltValue="1lovc07/HgyGjB+9XyNO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20.28</v>
      </c>
      <c r="G47" s="12">
        <v>20.350000000000001</v>
      </c>
      <c r="H47" s="12">
        <v>19.329999999999998</v>
      </c>
      <c r="I47" s="12">
        <v>19.5</v>
      </c>
      <c r="J47" s="13">
        <v>21.41</v>
      </c>
    </row>
    <row r="48" spans="2:10" ht="57.75" customHeight="1" x14ac:dyDescent="0.15">
      <c r="B48" s="14"/>
      <c r="C48" s="1240" t="s">
        <v>4</v>
      </c>
      <c r="D48" s="1240"/>
      <c r="E48" s="1241"/>
      <c r="F48" s="15">
        <v>5.38</v>
      </c>
      <c r="G48" s="16">
        <v>4.84</v>
      </c>
      <c r="H48" s="16">
        <v>3.87</v>
      </c>
      <c r="I48" s="16">
        <v>5.37</v>
      </c>
      <c r="J48" s="17">
        <v>6.01</v>
      </c>
    </row>
    <row r="49" spans="2:10" ht="57.75" customHeight="1" thickBot="1" x14ac:dyDescent="0.2">
      <c r="B49" s="18"/>
      <c r="C49" s="1242" t="s">
        <v>5</v>
      </c>
      <c r="D49" s="1242"/>
      <c r="E49" s="1243"/>
      <c r="F49" s="19">
        <v>1.69</v>
      </c>
      <c r="G49" s="20" t="s">
        <v>577</v>
      </c>
      <c r="H49" s="20" t="s">
        <v>578</v>
      </c>
      <c r="I49" s="20">
        <v>1.46</v>
      </c>
      <c r="J49" s="21">
        <v>3.42</v>
      </c>
    </row>
    <row r="50" spans="2:10" ht="13.5" customHeight="1" x14ac:dyDescent="0.15"/>
  </sheetData>
  <sheetProtection algorithmName="SHA-512" hashValue="SJbdF2Pqea0i5Qa+VaLbzTpbptHV4M8Term780Z/NNU+chhN4l0wEuSt9tZf3zC7Foc31DqcQNQm6DfJt9X/3A==" saltValue="Ij5NzsskGxy1j0yrowJT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2022-10-05T00:25:18Z</dcterms:modified>
</cp:coreProperties>
</file>