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31\Desktop\"/>
    </mc:Choice>
  </mc:AlternateContent>
  <xr:revisionPtr revIDLastSave="0" documentId="13_ncr:1_{F3DE1F1B-2F96-4EBA-926E-E4901D35120F}" xr6:coauthVersionLast="44" xr6:coauthVersionMax="44" xr10:uidLastSave="{00000000-0000-0000-0000-000000000000}"/>
  <bookViews>
    <workbookView xWindow="-120" yWindow="-120" windowWidth="20730" windowHeight="11310" tabRatio="76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<sst xmlns="http://schemas.openxmlformats.org/spreadsheetml/2006/main" count="1100" uniqueCount="620">
  <si>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</si>
  <si>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</si>
  <si>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</si>
  <si>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</si>
  <si>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</si>
  <si>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</si>
  <si>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</si>
  <si>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</si>
  <si>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</si>
  <si>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</si>
  <si>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</si>
  <si>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</si>
  <si>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</si>
  <si>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</si>
  <si>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</si>
  <si>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</si>
  <si>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</si>
  <si>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</si>
  <si>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</si>
  <si>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</si>
  <si>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</si>
  <si>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</si>
  <si>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</si>
  <si>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</si>
  <si>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</si>
  <si>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</si>
  <si>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</si>
  <si>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</si>
  <si>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</si>
  <si>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</si>
  <si>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</si>
  <si>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</si>
  <si>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</si>
  <si>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</si>
  <si>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</si>
  <si>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</si>
  <si>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</si>
  <si>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</si>
  <si>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</si>
  <si>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</si>
  <si>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</si>
  <si>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</si>
  <si>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</si>
  <si>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</si>
  <si>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</si>
  <si>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</si>
  <si>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</si>
  <si>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</si>
  <si>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</si>
  <si>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</si>
  <si>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</si>
  <si>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</si>
  <si>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</si>
  <si>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</si>
  <si>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</si>
  <si>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</si>
  <si>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</si>
  <si>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</si>
  <si>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</si>
  <si>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</si>
  <si>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</si>
  <si>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</si>
  <si>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</si>
  <si>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</si>
  <si>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</si>
  <si>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</si>
  <si>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</si>
  <si>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</si>
  <si>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</si>
  <si>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</si>
  <si>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</si>
  <si>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</si>
  <si>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</si>
  <si>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</si>
  <si>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</si>
  <si>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</si>
  <si>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</si>
  <si>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</si>
  <si>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</si>
  <si>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</si>
  <si>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</si>
  <si>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</si>
  <si>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</si>
  <si>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</si>
  <si>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</si>
  <si>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</si>
  <si>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</si>
  <si>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</si>
  <si>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</si>
  <si>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</si>
  <si>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</si>
  <si>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</si>
  <si>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</si>
  <si>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</si>
  <si>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</si>
  <si>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</si>
  <si>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</si>
  <si>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</si>
  <si>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</si>
  <si>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</si>
  <si>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</si>
  <si>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</si>
  <si>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</si>
  <si>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</si>
  <si>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</si>
  <si>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</si>
  <si>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</si>
  <si>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</si>
  <si>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</si>
  <si>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</si>
  <si>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</si>
  <si>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</si>
  <si>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</si>
  <si>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</si>
  <si>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</si>
  <si>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</si>
  <si>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</si>
  <si>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</si>
  <si>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</si>
  <si>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</si>
  <si>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</si>
  <si>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</si>
  <si>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</si>
  <si>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</si>
  <si>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</si>
  <si>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</si>
  <si>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</si>
  <si>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</si>
  <si>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</si>
  <si>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</si>
  <si>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</si>
  <si>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</si>
  <si>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</si>
  <si>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</si>
  <si>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</si>
  <si>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</si>
  <si>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</si>
  <si>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</si>
  <si>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</si>
  <si>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</si>
  <si>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</si>
  <si>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</si>
  <si>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</si>
  <si>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</si>
  <si>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</si>
  <si>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</si>
  <si>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</si>
  <si>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</si>
  <si>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</si>
  <si>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</si>
  <si>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</si>
  <si>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</si>
  <si>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</si>
  <si>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</si>
  <si>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</si>
  <si>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</si>
  <si>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</si>
  <si>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</si>
  <si>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</si>
  <si>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</si>
  <si>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</si>
  <si>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</si>
  <si>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</si>
  <si>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</si>
  <si>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</si>
  <si>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</si>
  <si>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</si>
  <si>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</si>
  <si>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</si>
  <si>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</si>
  <si>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</si>
  <si>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</si>
  <si>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</si>
  <si>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</si>
  <si>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</si>
  <si>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</si>
  <si>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</si>
  <si>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</si>
  <si>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</si>
  <si>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</si>
  <si>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</si>
  <si>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</si>
  <si>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</si>
  <si>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</si>
  <si>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</si>
  <si>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</si>
  <si>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</si>
  <si>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</si>
  <si>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</si>
  <si>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</si>
  <si>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</si>
  <si>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</si>
  <si>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</si>
  <si>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</si>
  <si>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</si>
  <si>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</si>
  <si>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</si>
  <si>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</si>
  <si>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</si>
  <si>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</si>
  <si>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</si>
  <si>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</si>
  <si>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</si>
  <si>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</si>
  <si>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</si>
  <si>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</si>
  <si>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</si>
  <si>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</si>
  <si>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</si>
  <si>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</si>
  <si>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</si>
  <si>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</si>
  <si>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</si>
  <si>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</si>
  <si>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</si>
  <si>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</si>
  <si>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</si>
  <si>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</si>
  <si>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</si>
  <si>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</si>
  <si>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新潟県五泉市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</si>
  <si>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</si>
  <si>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</si>
  <si>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</si>
  <si>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</si>
  <si>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</si>
  <si>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</si>
  <si>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</si>
  <si>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</si>
  <si>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</si>
  <si>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</si>
  <si>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</si>
  <si>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</si>
  <si>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</si>
  <si>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</si>
  <si>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</si>
  <si>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</si>
  <si>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</si>
  <si>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</si>
  <si>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</si>
  <si>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</si>
  <si>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</si>
  <si>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</si>
  <si>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</si>
  <si>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</si>
  <si>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</si>
  <si>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</si>
  <si>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</si>
  <si>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</si>
  <si>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</si>
  <si>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</si>
  <si>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</si>
  <si>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</si>
  <si>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</si>
  <si>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</si>
  <si>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</si>
  <si>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</si>
  <si>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</si>
  <si>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</si>
  <si>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</si>
  <si>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</si>
  <si>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</si>
  <si>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</si>
  <si>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</si>
  <si>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</si>
  <si>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</si>
  <si>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</si>
  <si>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</si>
  <si>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</si>
  <si>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</si>
  <si>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</si>
  <si>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</si>
  <si>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</si>
  <si>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</si>
  <si>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</si>
  <si>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</si>
  <si>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</si>
  <si>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</si>
  <si>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</si>
  <si>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</si>
  <si>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</si>
  <si>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</si>
  <si>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</si>
  <si>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</si>
  <si>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</si>
  <si>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</si>
  <si>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</si>
  <si>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</si>
  <si>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</si>
  <si>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</si>
  <si>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</si>
  <si>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</si>
  <si>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</si>
  <si>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</si>
  <si>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</si>
  <si>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</si>
  <si>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</si>
  <si>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</si>
  <si>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</si>
  <si>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</si>
  <si>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</si>
  <si>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</si>
  <si>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</si>
  <si>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</si>
  <si>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</si>
  <si>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</si>
  <si>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</si>
  <si>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</si>
  <si>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</si>
  <si>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</si>
  <si>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</si>
  <si>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</si>
  <si>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</si>
  <si>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</si>
  <si>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</si>
  <si>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</si>
  <si>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</si>
  <si>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</si>
  <si>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</si>
  <si>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</si>
  <si>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</si>
  <si>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</si>
  <si>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</si>
  <si>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</si>
  <si>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</si>
  <si>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</si>
  <si>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</si>
  <si>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</si>
  <si>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</si>
  <si>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</si>
  <si>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</si>
  <si>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</si>
  <si>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</si>
  <si>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</si>
  <si>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</si>
  <si>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</si>
  <si>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</si>
  <si>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</si>
  <si>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</si>
  <si>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</si>
  <si>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</si>
  <si>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</si>
  <si>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</si>
  <si>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</si>
  <si>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</si>
  <si>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</si>
  <si>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</si>
  <si>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</si>
  <si>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</si>
  <si>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</si>
  <si>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</si>
  <si>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</si>
  <si>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</si>
  <si>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</si>
  <si>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</si>
  <si>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</si>
  <si>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</si>
  <si>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</si>
  <si>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</si>
  <si>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</si>
  <si>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</si>
  <si>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</si>
  <si>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</si>
  <si>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</si>
  <si>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</si>
  <si>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</si>
  <si>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</si>
  <si>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</si>
  <si>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</si>
  <si>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</si>
  <si>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</si>
  <si>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</si>
  <si>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新潟県五泉市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</si>
  <si>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</si>
  <si>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</si>
  <si>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</si>
  <si>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</si>
  <si>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</si>
  <si>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</si>
  <si>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</si>
  <si>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</si>
  <si>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</si>
  <si>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</si>
  <si>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</si>
  <si>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</si>
  <si>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</si>
  <si>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</si>
  <si>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</si>
  <si>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</si>
  <si>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</si>
  <si>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</si>
  <si>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</si>
  <si>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</si>
  <si>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</si>
  <si>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</si>
  <si>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</si>
  <si>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</si>
  <si>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</si>
  <si>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</si>
  <si>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</si>
  <si>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</si>
  <si>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</si>
  <si>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</si>
  <si>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</si>
  <si>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</si>
  <si>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</si>
  <si>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</si>
  <si>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</si>
  <si>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</si>
  <si>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</si>
  <si>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</si>
  <si>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</si>
  <si>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</si>
  <si>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</si>
  <si>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</si>
  <si>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</si>
  <si>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</si>
  <si>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</si>
  <si>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</si>
  <si>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</si>
  <si>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</si>
  <si>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</si>
  <si>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</si>
  <si>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</si>
  <si>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</si>
  <si>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</si>
  <si>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</si>
  <si>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</si>
  <si>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</si>
  <si>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</si>
  <si>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</si>
  <si>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</si>
  <si>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</si>
  <si>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</si>
  <si>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</si>
  <si>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</si>
  <si>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</si>
  <si>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</si>
  <si>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</si>
  <si>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</si>
  <si>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</si>
  <si>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</si>
  <si>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</si>
  <si>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</si>
  <si>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</si>
  <si>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</si>
  <si>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</si>
  <si>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</si>
  <si>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</si>
  <si>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</si>
  <si>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</si>
  <si>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</si>
  <si>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</si>
  <si>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</si>
  <si>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</si>
  <si>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</si>
  <si>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</si>
  <si>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</si>
  <si>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</si>
  <si>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</si>
  <si>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</si>
  <si>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</si>
  <si>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</si>
  <si>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</si>
  <si>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</si>
  <si>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</si>
  <si>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</si>
  <si>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</si>
  <si>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</si>
  <si>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</si>
  <si>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</si>
  <si>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</si>
  <si>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</si>
  <si>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</si>
  <si>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</si>
  <si>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</si>
  <si>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</si>
  <si>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</si>
  <si>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</si>
  <si>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</si>
  <si>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</si>
  <si>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</si>
  <si>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</si>
  <si>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</si>
  <si>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</si>
  <si>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</si>
  <si>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</si>
  <si>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</si>
  <si>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</si>
  <si>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</si>
  <si>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</si>
  <si>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</si>
  <si>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</si>
  <si>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</si>
  <si>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</si>
  <si>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</si>
  <si>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</si>
  <si>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</si>
  <si>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</si>
  <si>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</si>
  <si>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</si>
  <si>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</si>
  <si>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</si>
  <si>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</si>
  <si>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</si>
  <si>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</si>
  <si>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</si>
  <si>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</si>
  <si>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</si>
  <si>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</si>
  <si>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</si>
  <si>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</si>
  <si>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</si>
  <si>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</si>
  <si>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</si>
  <si>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</si>
  <si>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</si>
  <si>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</si>
  <si>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</si>
  <si>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</si>
  <si>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</si>
  <si>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</si>
  <si>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</si>
  <si>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</si>
  <si>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</si>
  <si>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</si>
  <si>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</si>
  <si>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</si>
  <si>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</si>
  <si>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</si>
  <si>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</si>
  <si>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</si>
  <si>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</si>
  <si>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</si>
  <si>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</si>
  <si>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</si>
  <si>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</si>
  <si>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</si>
  <si>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</si>
  <si>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</si>
  <si>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</si>
  <si>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</si>
  <si>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</si>
  <si>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</si>
  <si>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</si>
  <si>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</si>
  <si>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</si>
  <si>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</si>
  <si>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</si>
  <si>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</si>
  <si>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</si>
  <si>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</si>
  <si>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</si>
  <si>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</si>
  <si>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</si>
  <si>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</si>
  <si>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</si>
  <si>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</si>
  <si>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</si>
  <si>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</si>
  <si>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</si>
  <si>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</si>
  <si>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</si>
  <si>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</si>
  <si>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</si>
  <si>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</si>
  <si>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</si>
  <si>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</si>
  <si>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</si>
  <si>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</si>
  <si>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</si>
  <si>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</si>
  <si>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</si>
  <si>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1.62</t>
  </si>
  <si>
    <t>水道事業会計</t>
  </si>
  <si>
    <t>一般会計</t>
  </si>
  <si>
    <t>国民健康保険特別会計</t>
  </si>
  <si>
    <t>介護保険特別会計</t>
  </si>
  <si>
    <t>後期高齢者医療特別会計</t>
  </si>
  <si>
    <t>簡易水道事業特別会計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</si>
  <si>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</si>
  <si>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</si>
  <si>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</si>
  <si>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</si>
  <si>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</si>
  <si>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</si>
  <si>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</si>
  <si>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</si>
  <si>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</si>
  <si>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五泉地域衛生施設組合</t>
    <rPh sb="0" eb="2">
      <t>ゴセン</t>
    </rPh>
    <rPh sb="2" eb="4">
      <t>チイキ</t>
    </rPh>
    <rPh sb="4" eb="6">
      <t>エイセイ</t>
    </rPh>
    <rPh sb="6" eb="8">
      <t>シセツ</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</si>
  <si>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</si>
  <si>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</si>
  <si>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</si>
  <si>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</si>
  <si>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</si>
  <si>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</si>
  <si>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</si>
  <si>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</si>
  <si>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</si>
  <si>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</si>
  <si>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22" eb="24">
      <t>トクベツ</t>
    </rPh>
    <rPh sb="24" eb="26">
      <t>カイケイ</t>
    </rPh>
    <phoneticPr fontId="2"/>
  </si>
  <si>
    <t>-</t>
    <phoneticPr fontId="2"/>
  </si>
  <si>
    <t>地域振興基金</t>
    <rPh sb="0" eb="2">
      <t>チイキ</t>
    </rPh>
    <rPh sb="2" eb="4">
      <t>シンコウ</t>
    </rPh>
    <rPh sb="4" eb="6">
      <t>キキン</t>
    </rPh>
    <phoneticPr fontId="2"/>
  </si>
  <si>
    <t>教育施設整備基金</t>
    <rPh sb="0" eb="2">
      <t>キョウイク</t>
    </rPh>
    <rPh sb="2" eb="4">
      <t>シセツ</t>
    </rPh>
    <rPh sb="4" eb="6">
      <t>セイビ</t>
    </rPh>
    <rPh sb="6" eb="8">
      <t>キキン</t>
    </rPh>
    <phoneticPr fontId="2"/>
  </si>
  <si>
    <t>地域福祉基金</t>
    <rPh sb="0" eb="2">
      <t>チイキ</t>
    </rPh>
    <rPh sb="2" eb="4">
      <t>フクシ</t>
    </rPh>
    <rPh sb="4" eb="6">
      <t>キキン</t>
    </rPh>
    <phoneticPr fontId="2"/>
  </si>
  <si>
    <t>交通安全対策基金</t>
    <rPh sb="0" eb="6">
      <t>コウツウアンゼンタイサク</t>
    </rPh>
    <rPh sb="6" eb="8">
      <t>キキン</t>
    </rPh>
    <phoneticPr fontId="2"/>
  </si>
  <si>
    <t>社会福祉基金</t>
    <rPh sb="0" eb="2">
      <t>シャカイ</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</si>
  <si>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</si>
  <si>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</si>
  <si>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</si>
  <si>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</si>
  <si>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高い水準となっている。また有形固定資産減価償却率についても類似団体と比べ高い水準となっているものの、その伸びは緩やかになった。公共施設等総合管理計画において、利用見込みのない老朽化した公共施設等については除却を進めることにより、新たな施設の建設に係る起債額が増加する一方、老朽化した施設の除却が進んだためであると考えられる。</t>
    <rPh sb="1" eb="3">
      <t>ショウライ</t>
    </rPh>
    <rPh sb="3" eb="5">
      <t>フタン</t>
    </rPh>
    <rPh sb="5" eb="7">
      <t>ヒリツ</t>
    </rPh>
    <rPh sb="8" eb="10">
      <t>ルイジ</t>
    </rPh>
    <rPh sb="10" eb="12">
      <t>ダンタイ</t>
    </rPh>
    <rPh sb="13" eb="14">
      <t>クラ</t>
    </rPh>
    <rPh sb="15" eb="16">
      <t>タカ</t>
    </rPh>
    <rPh sb="17" eb="19">
      <t>スイジュン</t>
    </rPh>
    <rPh sb="28" eb="30">
      <t>ユウケイ</t>
    </rPh>
    <rPh sb="30" eb="32">
      <t>コテイ</t>
    </rPh>
    <rPh sb="32" eb="34">
      <t>シサン</t>
    </rPh>
    <rPh sb="34" eb="36">
      <t>ゲンカ</t>
    </rPh>
    <rPh sb="36" eb="38">
      <t>ショウキャク</t>
    </rPh>
    <rPh sb="38" eb="39">
      <t>リツ</t>
    </rPh>
    <rPh sb="44" eb="46">
      <t>ルイジ</t>
    </rPh>
    <rPh sb="46" eb="48">
      <t>ダンタイ</t>
    </rPh>
    <rPh sb="49" eb="50">
      <t>クラ</t>
    </rPh>
    <rPh sb="51" eb="52">
      <t>タカ</t>
    </rPh>
    <rPh sb="53" eb="55">
      <t>スイジュン</t>
    </rPh>
    <rPh sb="67" eb="68">
      <t>ノ</t>
    </rPh>
    <rPh sb="70" eb="71">
      <t>ユル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</si>
  <si>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</si>
  <si>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</si>
  <si>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</si>
  <si>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</si>
  <si>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</si>
  <si>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</si>
  <si>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くなっており、将来負担比率は基金の取崩しによる充当可能基金が減少したことが主な要因である。今後、複合施設建設事業やごみ焼却場建設事業により将来負担比率、実質公債費比率が上昇していくことが考えられるため、これまで以上に公債費の適正化に取り組んでいく必要がある。</t>
    <rPh sb="35" eb="37">
      <t>ショウライ</t>
    </rPh>
    <rPh sb="37" eb="39">
      <t>フタン</t>
    </rPh>
    <rPh sb="39" eb="41">
      <t>ヒリツ</t>
    </rPh>
    <rPh sb="42" eb="44">
      <t>キキン</t>
    </rPh>
    <rPh sb="45" eb="47">
      <t>トリクズ</t>
    </rPh>
    <rPh sb="51" eb="53">
      <t>ジュウトウ</t>
    </rPh>
    <rPh sb="53" eb="55">
      <t>カノウ</t>
    </rPh>
    <rPh sb="55" eb="57">
      <t>キキン</t>
    </rPh>
    <rPh sb="58" eb="60">
      <t>ゲンショウ</t>
    </rPh>
    <rPh sb="65" eb="66">
      <t>オモ</t>
    </rPh>
    <rPh sb="67" eb="69">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</si>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</sst>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BBC4FC8-755F-44A8-BA92-0837B3E62A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B0AF-45E7-9C94-40E46BA928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92447</c:v>
                </c:pt>
                <c:pt idx="1">
                  <c:v>80909</c:v>
                </c:pt>
                <c:pt idx="2">
                  <c:v>50416</c:v>
                </c:pt>
                <c:pt idx="3">
                  <c:v>61922</c:v>
                </c:pt>
                <c:pt idx="4">
                  <c:v>73629</c:v>
                </c:pt>
              </c:numCache>
            </c:numRef>
          </c:val>
          <c:smooth val="0"/>
          <c:extLst>
            <c:ext xmlns:c16="http://schemas.microsoft.com/office/drawing/2014/chart" uri="{C3380CC4-5D6E-409C-BE32-E72D297353CC}">
              <c16:uniqueId val="{00000001-B0AF-45E7-9C94-40E46BA928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5.88</c:v>
                </c:pt>
                <c:pt idx="1">
                  <c:v>7.22</c:v>
                </c:pt>
                <c:pt idx="2">
                  <c:v>5.38</c:v>
                </c:pt>
                <c:pt idx="3">
                  <c:v>4.84</c:v>
                </c:pt>
                <c:pt idx="4">
                  <c:v>3.87</c:v>
                </c:pt>
              </c:numCache>
            </c:numRef>
          </c:val>
          <c:extLst>
            <c:ext xmlns:c16="http://schemas.microsoft.com/office/drawing/2014/chart" uri="{C3380CC4-5D6E-409C-BE32-E72D297353CC}">
              <c16:uniqueId val="{00000000-0EDE-41DA-87DB-C62B4BD787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16.39</c:v>
                </c:pt>
                <c:pt idx="1">
                  <c:v>16.55</c:v>
                </c:pt>
                <c:pt idx="2">
                  <c:v>20.28</c:v>
                </c:pt>
                <c:pt idx="3">
                  <c:v>20.350000000000001</c:v>
                </c:pt>
                <c:pt idx="4">
                  <c:v>19.329999999999998</c:v>
                </c:pt>
              </c:numCache>
            </c:numRef>
          </c:val>
          <c:extLst>
            <c:ext xmlns:c16="http://schemas.microsoft.com/office/drawing/2014/chart" uri="{C3380CC4-5D6E-409C-BE32-E72D297353CC}">
              <c16:uniqueId val="{00000001-0EDE-41DA-87DB-C62B4BD787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1.1100000000000001</c:v>
                </c:pt>
                <c:pt idx="1">
                  <c:v>1.89</c:v>
                </c:pt>
                <c:pt idx="2">
                  <c:v>1.69</c:v>
                </c:pt>
                <c:pt idx="3">
                  <c:v>-0.56000000000000005</c:v>
                </c:pt>
                <c:pt idx="4">
                  <c:v>-1.62</c:v>
                </c:pt>
              </c:numCache>
            </c:numRef>
          </c:val>
          <c:smooth val="0"/>
          <c:extLst>
            <c:ext xmlns:c16="http://schemas.microsoft.com/office/drawing/2014/chart" uri="{C3380CC4-5D6E-409C-BE32-E72D297353CC}">
              <c16:uniqueId val="{00000002-0EDE-41DA-87DB-C62B4BD787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05-4923-960E-9908C15A78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05-4923-960E-9908C15A78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05-4923-960E-9908C15A785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C05-4923-960E-9908C15A785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C05-4923-960E-9908C15A78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5-AC05-4923-960E-9908C15A78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1.0900000000000001</c:v>
                </c:pt>
                <c:pt idx="4">
                  <c:v>#N/A</c:v>
                </c:pt>
                <c:pt idx="5">
                  <c:v>1.02</c:v>
                </c:pt>
                <c:pt idx="6">
                  <c:v>#N/A</c:v>
                </c:pt>
                <c:pt idx="7">
                  <c:v>1.3</c:v>
                </c:pt>
                <c:pt idx="8">
                  <c:v>#N/A</c:v>
                </c:pt>
                <c:pt idx="9">
                  <c:v>1.98</c:v>
                </c:pt>
              </c:numCache>
            </c:numRef>
          </c:val>
          <c:extLst>
            <c:ext xmlns:c16="http://schemas.microsoft.com/office/drawing/2014/chart" uri="{C3380CC4-5D6E-409C-BE32-E72D297353CC}">
              <c16:uniqueId val="{00000006-AC05-4923-960E-9908C15A78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1.1499999999999999</c:v>
                </c:pt>
                <c:pt idx="8">
                  <c:v>#N/A</c:v>
                </c:pt>
                <c:pt idx="9">
                  <c:v>2.58</c:v>
                </c:pt>
              </c:numCache>
            </c:numRef>
          </c:val>
          <c:extLst>
            <c:ext xmlns:c16="http://schemas.microsoft.com/office/drawing/2014/chart" uri="{C3380CC4-5D6E-409C-BE32-E72D297353CC}">
              <c16:uniqueId val="{00000007-AC05-4923-960E-9908C15A78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7.22</c:v>
                </c:pt>
                <c:pt idx="4">
                  <c:v>#N/A</c:v>
                </c:pt>
                <c:pt idx="5">
                  <c:v>5.38</c:v>
                </c:pt>
                <c:pt idx="6">
                  <c:v>#N/A</c:v>
                </c:pt>
                <c:pt idx="7">
                  <c:v>4.83</c:v>
                </c:pt>
                <c:pt idx="8">
                  <c:v>#N/A</c:v>
                </c:pt>
                <c:pt idx="9">
                  <c:v>3.87</c:v>
                </c:pt>
              </c:numCache>
            </c:numRef>
          </c:val>
          <c:extLst>
            <c:ext xmlns:c16="http://schemas.microsoft.com/office/drawing/2014/chart" uri="{C3380CC4-5D6E-409C-BE32-E72D297353CC}">
              <c16:uniqueId val="{00000008-AC05-4923-960E-9908C15A78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13.13</c:v>
                </c:pt>
                <c:pt idx="2">
                  <c:v>#N/A</c:v>
                </c:pt>
                <c:pt idx="3">
                  <c:v>14.96</c:v>
                </c:pt>
                <c:pt idx="4">
                  <c:v>#N/A</c:v>
                </c:pt>
                <c:pt idx="5">
                  <c:v>14.5</c:v>
                </c:pt>
                <c:pt idx="6">
                  <c:v>#N/A</c:v>
                </c:pt>
                <c:pt idx="7">
                  <c:v>15.13</c:v>
                </c:pt>
                <c:pt idx="8">
                  <c:v>#N/A</c:v>
                </c:pt>
                <c:pt idx="9">
                  <c:v>14.76</c:v>
                </c:pt>
              </c:numCache>
            </c:numRef>
          </c:val>
          <c:extLst>
            <c:ext xmlns:c16="http://schemas.microsoft.com/office/drawing/2014/chart" uri="{C3380CC4-5D6E-409C-BE32-E72D297353CC}">
              <c16:uniqueId val="{00000009-AC05-4923-960E-9908C15A78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2190</c:v>
                </c:pt>
                <c:pt idx="5">
                  <c:v>2136</c:v>
                </c:pt>
                <c:pt idx="8">
                  <c:v>2249</c:v>
                </c:pt>
                <c:pt idx="11">
                  <c:v>2271</c:v>
                </c:pt>
                <c:pt idx="14">
                  <c:v>2380</c:v>
                </c:pt>
              </c:numCache>
            </c:numRef>
          </c:val>
          <c:extLst>
            <c:ext xmlns:c16="http://schemas.microsoft.com/office/drawing/2014/chart" uri="{C3380CC4-5D6E-409C-BE32-E72D297353CC}">
              <c16:uniqueId val="{00000000-82DA-4942-979F-F54F46DB1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DA-4942-979F-F54F46DB1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274</c:v>
                </c:pt>
                <c:pt idx="3">
                  <c:v>234</c:v>
                </c:pt>
                <c:pt idx="6">
                  <c:v>190</c:v>
                </c:pt>
                <c:pt idx="9">
                  <c:v>150</c:v>
                </c:pt>
                <c:pt idx="12">
                  <c:v>147</c:v>
                </c:pt>
              </c:numCache>
            </c:numRef>
          </c:val>
          <c:extLst>
            <c:ext xmlns:c16="http://schemas.microsoft.com/office/drawing/2014/chart" uri="{C3380CC4-5D6E-409C-BE32-E72D297353CC}">
              <c16:uniqueId val="{00000002-82DA-4942-979F-F54F46DB1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c:v>
                </c:pt>
                <c:pt idx="3">
                  <c:v>46</c:v>
                </c:pt>
                <c:pt idx="6">
                  <c:v>100</c:v>
                </c:pt>
                <c:pt idx="9">
                  <c:v>100</c:v>
                </c:pt>
                <c:pt idx="12">
                  <c:v>107</c:v>
                </c:pt>
              </c:numCache>
            </c:numRef>
          </c:val>
          <c:extLst>
            <c:ext xmlns:c16="http://schemas.microsoft.com/office/drawing/2014/chart" uri="{C3380CC4-5D6E-409C-BE32-E72D297353CC}">
              <c16:uniqueId val="{00000003-82DA-4942-979F-F54F46DB1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622</c:v>
                </c:pt>
                <c:pt idx="3">
                  <c:v>609</c:v>
                </c:pt>
                <c:pt idx="6">
                  <c:v>741</c:v>
                </c:pt>
                <c:pt idx="9">
                  <c:v>765</c:v>
                </c:pt>
                <c:pt idx="12">
                  <c:v>863</c:v>
                </c:pt>
              </c:numCache>
            </c:numRef>
          </c:val>
          <c:extLst>
            <c:ext xmlns:c16="http://schemas.microsoft.com/office/drawing/2014/chart" uri="{C3380CC4-5D6E-409C-BE32-E72D297353CC}">
              <c16:uniqueId val="{00000004-82DA-4942-979F-F54F46DB1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A-4942-979F-F54F46DB1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DA-4942-979F-F54F46DB1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2378</c:v>
                </c:pt>
                <c:pt idx="3">
                  <c:v>2319</c:v>
                </c:pt>
                <c:pt idx="6">
                  <c:v>2472</c:v>
                </c:pt>
                <c:pt idx="9">
                  <c:v>2406</c:v>
                </c:pt>
                <c:pt idx="12">
                  <c:v>2470</c:v>
                </c:pt>
              </c:numCache>
            </c:numRef>
          </c:val>
          <c:extLst>
            <c:ext xmlns:c16="http://schemas.microsoft.com/office/drawing/2014/chart" uri="{C3380CC4-5D6E-409C-BE32-E72D297353CC}">
              <c16:uniqueId val="{00000007-82DA-4942-979F-F54F46DB15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1167</c:v>
                </c:pt>
                <c:pt idx="2">
                  <c:v>#N/A</c:v>
                </c:pt>
                <c:pt idx="3">
                  <c:v>#N/A</c:v>
                </c:pt>
                <c:pt idx="4">
                  <c:v>1072</c:v>
                </c:pt>
                <c:pt idx="5">
                  <c:v>#N/A</c:v>
                </c:pt>
                <c:pt idx="6">
                  <c:v>#N/A</c:v>
                </c:pt>
                <c:pt idx="7">
                  <c:v>1254</c:v>
                </c:pt>
                <c:pt idx="8">
                  <c:v>#N/A</c:v>
                </c:pt>
                <c:pt idx="9">
                  <c:v>#N/A</c:v>
                </c:pt>
                <c:pt idx="10">
                  <c:v>1150</c:v>
                </c:pt>
                <c:pt idx="11">
                  <c:v>#N/A</c:v>
                </c:pt>
                <c:pt idx="12">
                  <c:v>#N/A</c:v>
                </c:pt>
                <c:pt idx="13">
                  <c:v>1207</c:v>
                </c:pt>
                <c:pt idx="14">
                  <c:v>#N/A</c:v>
                </c:pt>
              </c:numCache>
            </c:numRef>
          </c:val>
          <c:smooth val="0"/>
          <c:extLst>
            <c:ext xmlns:c16="http://schemas.microsoft.com/office/drawing/2014/chart" uri="{C3380CC4-5D6E-409C-BE32-E72D297353CC}">
              <c16:uniqueId val="{00000008-82DA-4942-979F-F54F46DB15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26905</c:v>
                </c:pt>
                <c:pt idx="5">
                  <c:v>28183</c:v>
                </c:pt>
                <c:pt idx="8">
                  <c:v>29680</c:v>
                </c:pt>
                <c:pt idx="11">
                  <c:v>30231</c:v>
                </c:pt>
                <c:pt idx="14">
                  <c:v>30114</c:v>
                </c:pt>
              </c:numCache>
            </c:numRef>
          </c:val>
          <c:extLst>
            <c:ext xmlns:c16="http://schemas.microsoft.com/office/drawing/2014/chart" uri="{C3380CC4-5D6E-409C-BE32-E72D297353CC}">
              <c16:uniqueId val="{00000000-CC4B-4B73-8DED-2B5B617ED1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2198</c:v>
                </c:pt>
                <c:pt idx="5">
                  <c:v>2114</c:v>
                </c:pt>
                <c:pt idx="8">
                  <c:v>2044</c:v>
                </c:pt>
                <c:pt idx="11">
                  <c:v>1939</c:v>
                </c:pt>
                <c:pt idx="14">
                  <c:v>1885</c:v>
                </c:pt>
              </c:numCache>
            </c:numRef>
          </c:val>
          <c:extLst>
            <c:ext xmlns:c16="http://schemas.microsoft.com/office/drawing/2014/chart" uri="{C3380CC4-5D6E-409C-BE32-E72D297353CC}">
              <c16:uniqueId val="{00000001-CC4B-4B73-8DED-2B5B617ED1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3390</c:v>
                </c:pt>
                <c:pt idx="5">
                  <c:v>3734</c:v>
                </c:pt>
                <c:pt idx="8">
                  <c:v>4135</c:v>
                </c:pt>
                <c:pt idx="11">
                  <c:v>4117</c:v>
                </c:pt>
                <c:pt idx="14">
                  <c:v>3934</c:v>
                </c:pt>
              </c:numCache>
            </c:numRef>
          </c:val>
          <c:extLst>
            <c:ext xmlns:c16="http://schemas.microsoft.com/office/drawing/2014/chart" uri="{C3380CC4-5D6E-409C-BE32-E72D297353CC}">
              <c16:uniqueId val="{00000002-CC4B-4B73-8DED-2B5B617ED1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B-4B73-8DED-2B5B617ED1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B-4B73-8DED-2B5B617ED1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B-4B73-8DED-2B5B617ED1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3910</c:v>
                </c:pt>
                <c:pt idx="3">
                  <c:v>3798</c:v>
                </c:pt>
                <c:pt idx="6">
                  <c:v>3722</c:v>
                </c:pt>
                <c:pt idx="9">
                  <c:v>3594</c:v>
                </c:pt>
                <c:pt idx="12">
                  <c:v>3455</c:v>
                </c:pt>
              </c:numCache>
            </c:numRef>
          </c:val>
          <c:extLst>
            <c:ext xmlns:c16="http://schemas.microsoft.com/office/drawing/2014/chart" uri="{C3380CC4-5D6E-409C-BE32-E72D297353CC}">
              <c16:uniqueId val="{00000006-CC4B-4B73-8DED-2B5B617ED1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768</c:v>
                </c:pt>
                <c:pt idx="3">
                  <c:v>738</c:v>
                </c:pt>
                <c:pt idx="6">
                  <c:v>732</c:v>
                </c:pt>
                <c:pt idx="9">
                  <c:v>897</c:v>
                </c:pt>
                <c:pt idx="12">
                  <c:v>852</c:v>
                </c:pt>
              </c:numCache>
            </c:numRef>
          </c:val>
          <c:extLst>
            <c:ext xmlns:c16="http://schemas.microsoft.com/office/drawing/2014/chart" uri="{C3380CC4-5D6E-409C-BE32-E72D297353CC}">
              <c16:uniqueId val="{00000007-CC4B-4B73-8DED-2B5B617ED1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12955</c:v>
                </c:pt>
                <c:pt idx="3">
                  <c:v>12526</c:v>
                </c:pt>
                <c:pt idx="6">
                  <c:v>12786</c:v>
                </c:pt>
                <c:pt idx="9">
                  <c:v>12736</c:v>
                </c:pt>
                <c:pt idx="12">
                  <c:v>13665</c:v>
                </c:pt>
              </c:numCache>
            </c:numRef>
          </c:val>
          <c:extLst>
            <c:ext xmlns:c16="http://schemas.microsoft.com/office/drawing/2014/chart" uri="{C3380CC4-5D6E-409C-BE32-E72D297353CC}">
              <c16:uniqueId val="{00000008-CC4B-4B73-8DED-2B5B617ED1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947</c:v>
                </c:pt>
                <c:pt idx="3">
                  <c:v>731</c:v>
                </c:pt>
                <c:pt idx="6">
                  <c:v>559</c:v>
                </c:pt>
                <c:pt idx="9">
                  <c:v>413</c:v>
                </c:pt>
                <c:pt idx="12">
                  <c:v>273</c:v>
                </c:pt>
              </c:numCache>
            </c:numRef>
          </c:val>
          <c:extLst>
            <c:ext xmlns:c16="http://schemas.microsoft.com/office/drawing/2014/chart" uri="{C3380CC4-5D6E-409C-BE32-E72D297353CC}">
              <c16:uniqueId val="{00000009-CC4B-4B73-8DED-2B5B617ED1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26541</c:v>
                </c:pt>
                <c:pt idx="3">
                  <c:v>27970</c:v>
                </c:pt>
                <c:pt idx="6">
                  <c:v>28114</c:v>
                </c:pt>
                <c:pt idx="9">
                  <c:v>28448</c:v>
                </c:pt>
                <c:pt idx="12">
                  <c:v>28425</c:v>
                </c:pt>
              </c:numCache>
            </c:numRef>
          </c:val>
          <c:extLst>
            <c:ext xmlns:c16="http://schemas.microsoft.com/office/drawing/2014/chart" uri="{C3380CC4-5D6E-409C-BE32-E72D297353CC}">
              <c16:uniqueId val="{0000000A-CC4B-4B73-8DED-2B5B617ED1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12628</c:v>
                </c:pt>
                <c:pt idx="2">
                  <c:v>#N/A</c:v>
                </c:pt>
                <c:pt idx="3">
                  <c:v>#N/A</c:v>
                </c:pt>
                <c:pt idx="4">
                  <c:v>11730</c:v>
                </c:pt>
                <c:pt idx="5">
                  <c:v>#N/A</c:v>
                </c:pt>
                <c:pt idx="6">
                  <c:v>#N/A</c:v>
                </c:pt>
                <c:pt idx="7">
                  <c:v>10055</c:v>
                </c:pt>
                <c:pt idx="8">
                  <c:v>#N/A</c:v>
                </c:pt>
                <c:pt idx="9">
                  <c:v>#N/A</c:v>
                </c:pt>
                <c:pt idx="10">
                  <c:v>9801</c:v>
                </c:pt>
                <c:pt idx="11">
                  <c:v>#N/A</c:v>
                </c:pt>
                <c:pt idx="12">
                  <c:v>#N/A</c:v>
                </c:pt>
                <c:pt idx="13">
                  <c:v>10737</c:v>
                </c:pt>
                <c:pt idx="14">
                  <c:v>#N/A</c:v>
                </c:pt>
              </c:numCache>
            </c:numRef>
          </c:val>
          <c:smooth val="0"/>
          <c:extLst>
            <c:ext xmlns:c16="http://schemas.microsoft.com/office/drawing/2014/chart" uri="{C3380CC4-5D6E-409C-BE32-E72D297353CC}">
              <c16:uniqueId val="{0000000B-CC4B-4B73-8DED-2B5B617ED1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2739</c:v>
                </c:pt>
                <c:pt idx="1">
                  <c:v>2739</c:v>
                </c:pt>
                <c:pt idx="2">
                  <c:v>2639</c:v>
                </c:pt>
              </c:numCache>
            </c:numRef>
          </c:val>
          <c:extLst>
            <c:ext xmlns:c16="http://schemas.microsoft.com/office/drawing/2014/chart" uri="{C3380CC4-5D6E-409C-BE32-E72D297353CC}">
              <c16:uniqueId val="{00000000-1D72-4F60-B5B7-5E4B4DAF52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690</c:v>
                </c:pt>
                <c:pt idx="1">
                  <c:v>540</c:v>
                </c:pt>
                <c:pt idx="2">
                  <c:v>441</c:v>
                </c:pt>
              </c:numCache>
            </c:numRef>
          </c:val>
          <c:extLst>
            <c:ext xmlns:c16="http://schemas.microsoft.com/office/drawing/2014/chart" uri="{C3380CC4-5D6E-409C-BE32-E72D297353CC}">
              <c16:uniqueId val="{00000001-1D72-4F60-B5B7-5E4B4DAF52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2071</c:v>
                </c:pt>
                <c:pt idx="1">
                  <c:v>2062</c:v>
                </c:pt>
                <c:pt idx="2">
                  <c:v>1917</c:v>
                </c:pt>
              </c:numCache>
            </c:numRef>
          </c:val>
          <c:extLst>
            <c:ext xmlns:c16="http://schemas.microsoft.com/office/drawing/2014/chart" uri="{C3380CC4-5D6E-409C-BE32-E72D297353CC}">
              <c16:uniqueId val="{00000002-1D72-4F60-B5B7-5E4B4DAF52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{D3271596-FF9A-4522-A44E-0E86B618200A}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FAF-45D6-AE17-AA9C85263B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{4878315B-F407-4ABB-9246-F8705830AF3C}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AF-45D6-AE17-AA9C85263B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{DEAB733A-8A32-42FF-8526-E4492B69AFCE}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AF-45D6-AE17-AA9C85263B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{FD63BDD2-D1FB-47BA-9811-897E9BC96DF6}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AF-45D6-AE17-AA9C85263B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{A351733D-BB58-41E2-8C23-C2583F07C949}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AF-45D6-AE17-AA9C85263B1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{12ABB353-8A6A-4005-B1FE-BD54D6B3754E}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FAF-45D6-AE17-AA9C85263B1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{32D0AF6D-393F-49C7-8D53-048EBEDE1329}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FAF-45D6-AE17-AA9C85263B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{BE0413ED-565C-4A28-9449-B7C129B72145}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FAF-45D6-AE17-AA9C85263B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{D19B9840-1264-4B6B-9586-5B2B9B0B6B41}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FAF-45D6-AE17-AA9C85263B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61</c:v>
                </c:pt>
                <c:pt idx="32">
                  <c:v>62.1</c:v>
                </c:pt>
              </c:numCache>
            </c:numRef>
          </c:xVal>
          <c:yVal>
            <c:numRef>
              <c:f>公会計指標分析・財政指標組合せ分析表!$BP$51:$DC$51</c:f>
              <c:numCache>
                <c:formatCode>#,##0.0;"▲ "#,##0.0</c:formatCode>
                <c:ptCount val="40"/>
                <c:pt idx="16">
                  <c:v>88.2</c:v>
                </c:pt>
                <c:pt idx="24">
                  <c:v>86.5</c:v>
                </c:pt>
                <c:pt idx="32">
                  <c:v>94.1</c:v>
                </c:pt>
              </c:numCache>
            </c:numRef>
          </c:yVal>
          <c:smooth val="0"/>
          <c:extLst>
            <c:ext xmlns:c16="http://schemas.microsoft.com/office/drawing/2014/chart" uri="{C3380CC4-5D6E-409C-BE32-E72D297353CC}">
              <c16:uniqueId val="{00000009-AFAF-45D6-AE17-AA9C85263B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{17A6DCAC-7ED2-4E95-95E0-BBBADCA7902D}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FAF-45D6-AE17-AA9C85263B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{553D767A-926E-497A-A019-6C54795A33F1}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AF-45D6-AE17-AA9C85263B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{44E2EA07-E76B-4767-9CB3-2F55D0E702AC}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AF-45D6-AE17-AA9C85263B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{637C9D80-C14D-4F86-B35B-6AC9A159C187}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AF-45D6-AE17-AA9C85263B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{AD580D4C-5261-404A-BD8E-8EA49F45B56B}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AF-45D6-AE17-AA9C85263B1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{8D0DCAF4-F5A0-4F20-891B-0A801C6857B9}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FAF-45D6-AE17-AA9C85263B1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{C970F46C-4A11-4855-B6EE-3146835953EC}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FAF-45D6-AE17-AA9C85263B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{AD586FC0-163B-4EDC-8085-EB5FB1614FD7}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FAF-45D6-AE17-AA9C85263B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{B96A9130-014F-407B-986A-4E001EF88CC0}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FAF-45D6-AE17-AA9C85263B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AFAF-45D6-AE17-AA9C85263B1B}"/>
            </c:ext>
          </c:extLst>
        </c:ser>
        <c:dLbls>
          <c:showLegendKey val="0"/>
          <c:showVal val="1"/>
          <c:showCatName val="0"/>
          <c:showSerName val="0"/>
          <c:showPercent val="0"/>
          <c:showBubbleSize val="0"/>
        </c:dLbls>
        <c:axId val="46179840"/>
        <c:axId val="46181760"/>
      </c:scatterChart>
      <c:valAx>
        <c:axId val="46179840"/>
        <c:scaling>
          <c:orientation val="minMax"/>
          <c:max val="62.6"/>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{E38F529A-18B0-4EE1-ACF2-96F34E68D6E5}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C64-4288-A95B-745CBB3061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{C688354F-90AC-43B8-B13D-D1727B8D5424}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4-4288-A95B-745CBB3061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{6C9E8F76-09FC-47EF-87DE-1AD49D4B7FC6}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4-4288-A95B-745CBB3061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{1566005E-B502-413D-8E12-D5E6FC07EBB2}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4-4288-A95B-745CBB3061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{825189D3-E182-4453-8B84-446F7184D43C}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4-4288-A95B-745CBB3061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{FCDA3050-B73D-406D-8BDA-F8A2DA718C82}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C64-4288-A95B-745CBB3061BC}"/>
                </c:ext>
              </c:extLst>
            </c:dLbl>
            <c:dLbl>
              <c:idx val="16"/>
              <c:layout>
                <c:manualLayout>
                  <c:x val="-4.5160355153971342E-2"/>
                  <c:y val="-7.537089691329652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{66CC013D-FCF7-4DE5-B2FE-8DFD7651AFBD}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C64-4288-A95B-745CBB3061BC}"/>
                </c:ext>
              </c:extLst>
            </c:dLbl>
            <c:dLbl>
              <c:idx val="24"/>
              <c:layout>
                <c:manualLayout>
                  <c:x val="-1.8235628084250059E-2"/>
                  <c:y val="-4.946239726229136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{20AFEEAE-3D8F-4102-96FE-EB9C928CB1D7}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C64-4288-A95B-745CBB3061B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{5FBF14C7-AD51-45DD-AC01-5BB99C7C87F9}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C64-4288-A95B-745CBB306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c:v>
                </c:pt>
                <c:pt idx="16">
                  <c:v>10.1</c:v>
                </c:pt>
                <c:pt idx="24">
                  <c:v>10.1</c:v>
                </c:pt>
                <c:pt idx="32">
                  <c:v>10.5</c:v>
                </c:pt>
              </c:numCache>
            </c:numRef>
          </c:xVal>
          <c:yVal>
            <c:numRef>
              <c:f>公会計指標分析・財政指標組合せ分析表!$BP$73:$DC$73</c:f>
              <c:numCache>
                <c:formatCode>#,##0.0;"▲ "#,##0.0</c:formatCode>
                <c:ptCount val="40"/>
                <c:pt idx="0">
                  <c:v>111.4</c:v>
                </c:pt>
                <c:pt idx="8">
                  <c:v>100.9</c:v>
                </c:pt>
                <c:pt idx="16">
                  <c:v>88.2</c:v>
                </c:pt>
                <c:pt idx="24">
                  <c:v>86.5</c:v>
                </c:pt>
                <c:pt idx="32">
                  <c:v>94.1</c:v>
                </c:pt>
              </c:numCache>
            </c:numRef>
          </c:yVal>
          <c:smooth val="0"/>
          <c:extLst>
            <c:ext xmlns:c16="http://schemas.microsoft.com/office/drawing/2014/chart" uri="{C3380CC4-5D6E-409C-BE32-E72D297353CC}">
              <c16:uniqueId val="{00000009-3C64-4288-A95B-745CBB3061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{2489FE4D-E18D-4310-A37C-633D846E3AFA}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C64-4288-A95B-745CBB3061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{B310E80D-67CD-49CB-A6A4-73DEBDA74E3A}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4-4288-A95B-745CBB3061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{45A3387A-6BA8-48D8-A8B7-FCAF753F86AC}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4-4288-A95B-745CBB3061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{02F7DC0E-C4CA-4D1A-B339-411E26293E0B}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4-4288-A95B-745CBB3061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{2CFD014A-0973-40E7-8960-88371052964F}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4-4288-A95B-745CBB3061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{BD47D466-11A9-4541-B3F7-7D28881006A6}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C64-4288-A95B-745CBB3061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{A526C7F7-640C-4A20-B1FE-54F935EC8A88}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C64-4288-A95B-745CBB3061B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{2D8FCB2E-9F45-4859-A198-8E0230DDE3A9}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C64-4288-A95B-745CBB3061B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{80A683B6-B81E-493D-B7F3-A0F122E62F18}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C64-4288-A95B-745CBB306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3C64-4288-A95B-745CBB3061BC}"/>
            </c:ext>
          </c:extLst>
        </c:ser>
        <c:dLbls>
          <c:showLegendKey val="0"/>
          <c:showVal val="1"/>
          <c:showCatName val="0"/>
          <c:showSerName val="0"/>
          <c:showPercent val="0"/>
          <c:showBubbleSize val="0"/>
        </c:dLbls>
        <c:axId val="84219776"/>
        <c:axId val="84234240"/>
      </c:scatterChart>
      <c:valAx>
        <c:axId val="84219776"/>
        <c:scaling>
          <c:orientation val="minMax"/>
          <c:max val="1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債務負担行為に基づく支出額は償還完了及び新規設定を抑制していることから減少傾向にあるが、公営企業債の元利償還金に対する繰入金は増加傾向にある。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また、これまで交付税算入率の高い地方債を優先的に活用してきており、算入公債費額は増加傾向にある。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今後も交付税算入率の高い地方債の活用や借換え等により起債許可団体の基準となる実質公債費比率が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これまで合併特例債を活用した事業の実施等により、一般会計に係る地方債現在高は増加してきた。また、前年度に比べ、公営企業債等繰入見込額（下水道、簡易水道）が増加している。一方、債務負担行為に基づく支出予定額は、新規設定を抑制していること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充当可能財源等については、財政調整基金の取崩しにより、充当可能基金が減少した。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今後は、合併特例債の発行可能額に達することから、地方債の新規発行を伴う普通建設事業費の抑制や、交付税算入率の高い地方債の活用など、比率の上昇抑制に努める。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新潟県五泉市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億円、市債償還平準化のため「減債基金」を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億円、複合施設建設事業の財源として「地域振興基金」を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千円取崩し、その他特定目的基金も含め、基金全体で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今後は、普通交付税の合併算定替えによる特例措置が段階的に減少し、令和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年度から特例措置がなくなることによる財源不足を補うため「財政調整基金」の取崩しのほか、令和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年度に実施する複合施設建設事業の財源として「地域振興基金」の取崩しが見込まれる。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地域振興基金：市民の連携の強化及び地域振興のための事業に充てるための基金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退職手当基金：職員退職手当の財源に充てるための基金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地域福祉基金：地域における社会福祉の推進を図るための基金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地域振興基金：複合施設建設事業のために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交通安全対策基金：側溝等整備事業の交通安全施設工事ほか、交通安全対策の財源として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地域福祉基金：公立保育園の保育園冷房設置工事、私立保育園支援事業の財源として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教育施設整備基金：公立認定こども園整備事業ほか、教育施設の整備の財源として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年度に実施する複合施設建設事業の財源として取崩し予定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普通交付税の合併算定替えによる特例措置の縮小、および五泉中央病院建設費等補助金の支出等による財源不足に伴い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普通交付税の合併算定替えによる特例措置が段階的に減少し、令和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年度から特例措置がなくなる。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今後は余剰金を積み立て、今後見込まれる財源不足に備える。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市債償還平準化のため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今後も市債償還平準化のため、取崩しが見込まれる。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B8DACF0-BEEE-4C3B-B9A6-506AA1497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0864F10-7258-419B-BEF0-9219A4136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90C4235-F642-474A-9C0D-B5F406F2DF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D1C853-5505-47AC-8D3A-BAB323388E8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3D85C5D-FA7C-4639-BB00-0152FFEF7E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BE6466B-3470-45E6-95E8-747C5ABE37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A43751-243E-4B50-946E-CDF18C58504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A1655F7-414B-49ED-AF24-20C95286698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FA0F313-CC78-4F6A-81E3-75F093056F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E3B776-A1BE-4300-9507-1081EE18F20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49F86C2-F1E9-44CA-A4A8-116E0A7B3EE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258F6EA-6BF9-493B-BD38-24B3C02735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C1E206-84F1-47D5-8FDE-F78EAB8D30A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85279B-42B8-4613-9178-C62509A06F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515FB57-F8BC-445B-A691-7EAE72685D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8AE98B-D845-4945-98F9-0F2CEA375A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1578557-BA43-4C0C-BE1C-302B5E8BF9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752A71-5840-48D3-8D8C-0370F2ECB8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60F1E5-5638-4A96-9CBF-17E4930CE9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A8FD1F-36AE-425C-BF9E-273F2EC51C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8CBA33-6CCE-44FF-A3A9-08A3DAF50E4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5B3867-3937-4D3D-9202-48282EC6AD5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60882B7-F8DF-44CD-9BF8-2AA07A4D1C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FB1947-641D-4B2F-891D-A9F4885AB4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E546A83-AA16-4B09-BA2E-49A848A477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987CA0C-9C9A-4D50-94EE-D96BA97F06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D5540E-6706-406B-AE7E-A4E6358590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4225512-FB10-4B94-BBC0-19F8AF0ED5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448E188-4F5D-4E4E-BA0A-BCEEC26ABEE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D214A5D-39E6-4EB8-85E8-720945B7403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BA5C639-6FF8-4425-91A9-4F281BF2B84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D357794-976E-4964-B692-5891CFDAB86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6EF2CFC-6482-4035-9505-E39AFAFB8E9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D7B71ED-0C82-44FB-BCAA-2C77E86E048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BF582BC-EF97-483A-B7BC-8FB6C12054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EDBFF3A-0893-4E85-8D34-2F4BF04B16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52A8EEF-F7AE-4D9E-9084-4BF973F237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E15463E-41F5-4FC4-93CC-BAED5FB509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94BA4AD-F570-4E03-A815-66E893BB9B3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DC9297B-62AE-41CD-A0C0-BDDD7834AB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803A9EE-59F1-4E18-9FDA-FB23032B99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03864FC-7244-4047-AD68-59BB279382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5E94319-F86F-40F7-A637-2928D268673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A8B3F75-A034-42E9-A8F6-865FAFEC8C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6465336-F22D-41DE-853D-B455F6C710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5FA90D5-BAC6-4948-B5F3-B0A1E6B8F66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利用見込みのない老朽化した公共施設等については除却を進めている。有形固定資産減価償却率については、上昇傾向にはあるものの、類似団体平均と比較するとその伸びは緩やかになり、これまでの取り組み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6AD552D-88BF-4FC7-B466-9A307E7E71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7410D2F-E27B-4A1A-A41F-53064D6E1B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8956EF3-5130-4AF8-A322-5B1C8FE633E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657CDAC-9A2A-449F-81B9-FF85FA653D5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DA73F4B-6F52-44AA-84E3-C3111BE06C3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67B850D-5F97-496B-AB1A-2328100D95C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7B258ABE-632D-4312-8F14-DF863B50C4D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FD986AE7-7D78-44A3-8374-B9D93EC21D3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6B9CC19-4343-48A7-954B-5DDD47898BA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EC2920AE-0022-4179-BAF1-9AA5291A1E3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F0427F9-B53C-4AAD-87F1-9B751FEB71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EFDE271B-CD5E-45C1-9D19-80ACB1CE3F4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2A150887-A9F9-4F2C-97C7-34E99F973AD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D4E72540-2551-4A92-A25E-D596A61D68C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62B1A3F3-1260-4026-B50C-9ABCBC6B4A0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88512E91-3A7D-4874-B657-94AFA8033C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5143357-1C74-4D76-82CB-8E4F049025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BF0F084-3AA1-4FA6-9576-45203A3B52B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E0F76A23-4B81-4CBE-A219-BC9CDC87A8BF}"/>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CC774E1C-3CD1-4891-BED9-649E27B128F3}"/>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92EE5ACD-9498-4021-A978-631E18FCAC84}"/>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8E151057-9BA7-45CD-ADE8-900F3E29993C}"/>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927191B2-637C-4F26-B50F-539020E74FB4}"/>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3419796F-6650-43C3-B55F-41A133A01079}"/>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90F7EF8B-725E-45E9-ADED-D55A456D5FC1}"/>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13EDDE21-2835-4438-A07B-4F9A2DC9A32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4FC6D62C-62D5-43A0-BDAA-146D14BCAB6E}"/>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9F4DEB50-63F2-4036-9280-CA92085E12A1}"/>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0862D0E-50EC-4DF6-ADC0-2A85F2A634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30277C4-4A81-497B-9137-D0EAC8F172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34CE152-6517-41A5-9580-0068AE16FA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D51339C-A494-4729-B302-FED73DB5CE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5A16AF8-480C-46F8-AFF8-D0BCEE8E831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19141</xdr:rowOff>
    </xdr:from>
    <xdr:to>
      <xdr:col>23</xdr:col>
      <xdr:colOff>136525</xdr:colOff>
      <xdr:row>29</xdr:row>
      <xdr:rowOff>120741</xdr:rowOff>
    </xdr:to>
    <xdr:sp macro="" textlink="">
      <xdr:nvSpPr>
        <xdr:cNvPr id="81" name="楕円 80">
          <a:extLst>
            <a:ext uri="{FF2B5EF4-FFF2-40B4-BE49-F238E27FC236}">
              <a16:creationId xmlns:a16="http://schemas.microsoft.com/office/drawing/2014/main" id="{3EB18089-F26F-4A83-A521-A8B56E4CCA84}"/>
            </a:ext>
          </a:extLst>
        </xdr:cNvPr>
        <xdr:cNvSpPr/>
      </xdr:nvSpPr>
      <xdr:spPr>
        <a:xfrm>
          <a:off x="47117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42018</xdr:rowOff>
    </xdr:from>
    <xdr:ext cx="405111" cy="259045"/>
    <xdr:sp macro="" textlink="">
      <xdr:nvSpPr>
        <xdr:cNvPr id="82" name="有形固定資産減価償却率該当値テキスト">
          <a:extLst>
            <a:ext uri="{FF2B5EF4-FFF2-40B4-BE49-F238E27FC236}">
              <a16:creationId xmlns:a16="http://schemas.microsoft.com/office/drawing/2014/main" id="{F46A0CE8-7989-4908-AA64-B04DF2271218}"/>
            </a:ext>
          </a:extLst>
        </xdr:cNvPr>
        <xdr:cNvSpPr txBox="1"/>
      </xdr:nvSpPr>
      <xdr:spPr>
        <a:xfrm>
          <a:off x="4813300" y="56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83" name="楕円 82">
          <a:extLst>
            <a:ext uri="{FF2B5EF4-FFF2-40B4-BE49-F238E27FC236}">
              <a16:creationId xmlns:a16="http://schemas.microsoft.com/office/drawing/2014/main" id="{56778663-D95B-4604-87A7-229EF7F65704}"/>
            </a:ext>
          </a:extLst>
        </xdr:cNvPr>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103868</xdr:rowOff>
    </xdr:to>
    <xdr:cxnSp macro="">
      <xdr:nvCxnSpPr>
        <xdr:cNvPr id="84" name="直線コネクタ 83">
          <a:extLst>
            <a:ext uri="{FF2B5EF4-FFF2-40B4-BE49-F238E27FC236}">
              <a16:creationId xmlns:a16="http://schemas.microsoft.com/office/drawing/2014/main" id="{987D6892-AECB-4D6D-A76A-9B3B07781F5A}"/>
            </a:ext>
          </a:extLst>
        </xdr:cNvPr>
        <xdr:cNvCxnSpPr/>
      </xdr:nvCxnSpPr>
      <xdr:spPr>
        <a:xfrm flipV="1">
          <a:off x="4051300" y="581351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5" name="楕円 84">
          <a:extLst>
            <a:ext uri="{FF2B5EF4-FFF2-40B4-BE49-F238E27FC236}">
              <a16:creationId xmlns:a16="http://schemas.microsoft.com/office/drawing/2014/main" id="{48767AB2-5E98-4469-8B4F-053102A008A8}"/>
            </a:ext>
          </a:extLst>
        </xdr:cNvPr>
        <xdr:cNvSpPr/>
      </xdr:nvSpPr>
      <xdr:spPr>
        <a:xfrm>
          <a:off x="3238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30</xdr:row>
      <xdr:rowOff>77379</xdr:rowOff>
    </xdr:to>
    <xdr:cxnSp macro="">
      <xdr:nvCxnSpPr>
        <xdr:cNvPr id="86" name="直線コネクタ 85">
          <a:extLst>
            <a:ext uri="{FF2B5EF4-FFF2-40B4-BE49-F238E27FC236}">
              <a16:creationId xmlns:a16="http://schemas.microsoft.com/office/drawing/2014/main" id="{39A65596-BD31-46F0-AD2B-FF24181A4516}"/>
            </a:ext>
          </a:extLst>
        </xdr:cNvPr>
        <xdr:cNvCxnSpPr/>
      </xdr:nvCxnSpPr>
      <xdr:spPr>
        <a:xfrm flipV="1">
          <a:off x="3289300" y="5847443"/>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a:extLst>
            <a:ext uri="{FF2B5EF4-FFF2-40B4-BE49-F238E27FC236}">
              <a16:creationId xmlns:a16="http://schemas.microsoft.com/office/drawing/2014/main" id="{A7A08080-B691-44B8-B2DD-C853A361C29D}"/>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a:extLst>
            <a:ext uri="{FF2B5EF4-FFF2-40B4-BE49-F238E27FC236}">
              <a16:creationId xmlns:a16="http://schemas.microsoft.com/office/drawing/2014/main" id="{8F1A480C-75EA-47D0-A024-8C3786118C91}"/>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id="{518EE1D4-DF36-4112-B39A-48F4AD9EEF35}"/>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90" name="n_1mainValue有形固定資産減価償却率">
          <a:extLst>
            <a:ext uri="{FF2B5EF4-FFF2-40B4-BE49-F238E27FC236}">
              <a16:creationId xmlns:a16="http://schemas.microsoft.com/office/drawing/2014/main" id="{B82215D7-7CC3-4C2C-835E-E6486D0913B5}"/>
            </a:ext>
          </a:extLst>
        </xdr:cNvPr>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1" name="n_2mainValue有形固定資産減価償却率">
          <a:extLst>
            <a:ext uri="{FF2B5EF4-FFF2-40B4-BE49-F238E27FC236}">
              <a16:creationId xmlns:a16="http://schemas.microsoft.com/office/drawing/2014/main" id="{2BA94E9E-820A-4CF7-947B-C2A4A8949F0E}"/>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6C737E34-43FB-4CDC-B6CF-1A47DDBFC8F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D6744CE7-CD48-4446-BC72-61CD7AC324F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7B4F16B8-8FFF-43D7-8BE4-78203A3150C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C311CBD8-CF30-45FC-95AF-31311D6987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1488DB74-F1B6-465C-A317-1670A2206E8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C2178912-D50D-4D2E-928E-1E8C12BFC67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B8696DE5-E004-463D-A9CC-CB39EAB075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66347CA1-4AD5-4C49-8822-4EEDB27F80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1F922F2-C9DE-4F56-A1E1-4BD0572C061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C9A38A3D-C203-4AF9-BC46-58FB487413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ED85E444-83CD-4EA3-B403-55D02CC7A1B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D0DE403B-F417-40A7-ACB6-BA7900519E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38F4343B-8504-4A04-9920-C2AEBDF257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金の取崩しによる充当可能基金が減少したことで将来負担額が増加している。また、類似団体と比較して職員数が多く、人件費が高い水準にあるため、債務償還比率も類似団体と比べると高い水準となっている。</a:t>
          </a:r>
        </a:p>
        <a:p>
          <a:r>
            <a:rPr kumimoji="1" lang="ja-JP" altLang="en-US" sz="1100">
              <a:latin typeface="ＭＳ Ｐゴシック" panose="020B0600070205080204" pitchFamily="50" charset="-128"/>
              <a:ea typeface="ＭＳ Ｐゴシック" panose="020B0600070205080204" pitchFamily="50" charset="-128"/>
            </a:rPr>
            <a:t>　将来負担額の削減を進めるため緊急度・住民ニーズを的確に把握した事業選択により、公債費を抑制するとともに事務事業量に応じた職員の適正配置を進め人件費の削減に努める。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47D2935D-BDB8-4072-B602-17F9067AA9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D1B1564-73E0-44CB-A5A1-592F9BFA320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4AF38110-FE16-4AF8-9A32-8A9596DE335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74C6875D-1377-4BB9-A669-DB133DA746C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33C4BC2D-15D5-4092-AF1D-F483B6B8707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17E8F06A-E754-47D1-8106-4783BD10776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4061BE1C-2D73-4FE9-98DE-502FA5E391D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2348E800-2040-426C-AA5E-0E418E13CD6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E421446D-88BF-429C-B490-27C4C4FED45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C1AAB3C-AC8D-4153-BC6E-A429D738F0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6A6014BE-110E-431D-8E67-01E85C82DF9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FAB4E131-5382-4CCA-BFC7-5FFCC84CE41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FC5ED993-A69E-40D9-BE1A-FCBE781F6E4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297D50D5-2CE0-4846-85D8-36B412643AC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22AD0D2C-A156-4446-80E5-33A6207F72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627C7086-6987-4B5A-AA3D-D3BFD5EE38DC}"/>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5F0494F5-C5BB-416A-8D4E-3E71E59B787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350CC93-2641-46B3-A467-401D41A8F83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764BC3E9-AE08-4AE5-8455-E9723F0DD2A8}"/>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74A36A4C-9937-49A3-9DA8-3B062619646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A2CA45E0-6112-471D-98B9-72D7BE0A9C54}"/>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3545FB46-CBAC-483E-BADB-E203F9640259}"/>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72F60355-CA4E-4907-B6C4-C43B62623EE7}"/>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50ACF19-AE7B-4C9B-AE7E-4BF77E0EB7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C41FB76-EB87-40A6-9FBC-68E43DD59C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91A1C1D-3AD3-44C1-B0C9-30A32167B0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9B2A1F4-ADF3-40D9-BDB6-8522F557BD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E02C6FE-2CC9-4EC6-BDAC-47797FE0B4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6992</xdr:rowOff>
    </xdr:from>
    <xdr:to>
      <xdr:col>76</xdr:col>
      <xdr:colOff>73025</xdr:colOff>
      <xdr:row>29</xdr:row>
      <xdr:rowOff>108592</xdr:rowOff>
    </xdr:to>
    <xdr:sp macro="" textlink="">
      <xdr:nvSpPr>
        <xdr:cNvPr id="133" name="楕円 132">
          <a:extLst>
            <a:ext uri="{FF2B5EF4-FFF2-40B4-BE49-F238E27FC236}">
              <a16:creationId xmlns:a16="http://schemas.microsoft.com/office/drawing/2014/main" id="{56882724-2350-4079-8617-73BE7EBC3FA7}"/>
            </a:ext>
          </a:extLst>
        </xdr:cNvPr>
        <xdr:cNvSpPr/>
      </xdr:nvSpPr>
      <xdr:spPr>
        <a:xfrm>
          <a:off x="14744700" y="57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29869</xdr:rowOff>
    </xdr:from>
    <xdr:ext cx="469744" cy="259045"/>
    <xdr:sp macro="" textlink="">
      <xdr:nvSpPr>
        <xdr:cNvPr id="134" name="債務償還比率該当値テキスト">
          <a:extLst>
            <a:ext uri="{FF2B5EF4-FFF2-40B4-BE49-F238E27FC236}">
              <a16:creationId xmlns:a16="http://schemas.microsoft.com/office/drawing/2014/main" id="{C3C1C7CA-E776-4E47-86EE-E97C88569381}"/>
            </a:ext>
          </a:extLst>
        </xdr:cNvPr>
        <xdr:cNvSpPr txBox="1"/>
      </xdr:nvSpPr>
      <xdr:spPr>
        <a:xfrm>
          <a:off x="14846300" y="56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165728</xdr:rowOff>
    </xdr:from>
    <xdr:to>
      <xdr:col>72</xdr:col>
      <xdr:colOff>123825</xdr:colOff>
      <xdr:row>29</xdr:row>
      <xdr:rowOff>95878</xdr:rowOff>
    </xdr:to>
    <xdr:sp macro="" textlink="">
      <xdr:nvSpPr>
        <xdr:cNvPr id="135" name="楕円 134">
          <a:extLst>
            <a:ext uri="{FF2B5EF4-FFF2-40B4-BE49-F238E27FC236}">
              <a16:creationId xmlns:a16="http://schemas.microsoft.com/office/drawing/2014/main" id="{03287487-9A53-43DC-A823-494510D9E37E}"/>
            </a:ext>
          </a:extLst>
        </xdr:cNvPr>
        <xdr:cNvSpPr/>
      </xdr:nvSpPr>
      <xdr:spPr>
        <a:xfrm>
          <a:off x="14033500" y="57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45078</xdr:rowOff>
    </xdr:from>
    <xdr:to>
      <xdr:col>76</xdr:col>
      <xdr:colOff>22225</xdr:colOff>
      <xdr:row>29</xdr:row>
      <xdr:rowOff>57792</xdr:rowOff>
    </xdr:to>
    <xdr:cxnSp macro="">
      <xdr:nvCxnSpPr>
        <xdr:cNvPr id="136" name="直線コネクタ 135">
          <a:extLst>
            <a:ext uri="{FF2B5EF4-FFF2-40B4-BE49-F238E27FC236}">
              <a16:creationId xmlns:a16="http://schemas.microsoft.com/office/drawing/2014/main" id="{BADE08B2-BFB8-4FE1-8CB1-CD1A3E74FF2B}"/>
            </a:ext>
          </a:extLst>
        </xdr:cNvPr>
        <xdr:cNvCxnSpPr/>
      </xdr:nvCxnSpPr>
      <xdr:spPr>
        <a:xfrm>
          <a:off x="14084300" y="5788653"/>
          <a:ext cx="7112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07308300-BB5B-4D2A-B8FB-C572C9B30E3D}"/>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112405</xdr:rowOff>
    </xdr:from>
    <xdr:ext cx="469744" cy="259045"/>
    <xdr:sp macro="" textlink="">
      <xdr:nvSpPr>
        <xdr:cNvPr id="138" name="n_1mainValue債務償還比率">
          <a:extLst>
            <a:ext uri="{FF2B5EF4-FFF2-40B4-BE49-F238E27FC236}">
              <a16:creationId xmlns:a16="http://schemas.microsoft.com/office/drawing/2014/main" id="{1152DC75-72D2-44D1-8883-AFB264B2D0ED}"/>
            </a:ext>
          </a:extLst>
        </xdr:cNvPr>
        <xdr:cNvSpPr txBox="1"/>
      </xdr:nvSpPr>
      <xdr:spPr>
        <a:xfrm>
          <a:off x="13836727" y="55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96945A71-4AED-4E69-9B74-D22F437001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699284B9-2913-4561-B790-96266EB5856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3F4AB76D-9D03-43F9-B28F-47AD2F0C2C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E5CF971B-E426-4121-95E6-9F6C568285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51730A92-CA87-42A9-B5CF-81F2C5DB43A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74C140B3-B5D3-478C-AA85-4958CF13DA1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07F904-6D6D-43C7-B79F-343D2ADA7A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E34607-235D-4603-86A3-C6E50875C0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A9BD35-3979-4F31-BA62-D0F6025493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FC4B9D-90FF-4202-9FBD-2A30EEA5C0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9977F7-BBDF-490A-9D19-ECF75A2467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87C4E4-FE78-4629-B61A-5AF2BFDE79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5583B5-FC82-4EAB-978F-C4CE7C55CC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ECE68A-E152-4462-BCE7-5F21AA1C74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E901F9-2813-4512-B782-033CBD9632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F9BAF8-946C-4635-AD77-7472C9B7D8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2B8301-AD43-4B6D-B68D-3C0984E598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C869A2-3085-48B7-9097-56D7BB6E57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4C13C0-0D91-4AE4-A3F3-76C8B799A8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51586-0E3F-45FF-9D6B-B905C5DA4C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3EFF1F-0226-4AD8-8FBB-AFF3CD0FE1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EC1AE8F-9EC2-4141-A5F9-19A14D840A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FC1D9F-BE38-4120-8367-3CC362552C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C7BE7D-0B83-4E56-8E1A-5DC2B74D6A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CFF543-1E00-4455-A1BD-150F8B1F0D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4A24A7-6AA5-45F8-A054-1EC6DF01FE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597030-B223-4EFC-984A-C5079B73C5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37804C-9F30-438A-9CE0-92347BF94F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560CC1-2F4C-4369-BF6C-93D36AA2A9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ACB94F-8BD6-44F4-8B14-14C23A8802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A9EE99-05C6-4CAD-83D8-740ADC197C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0B314C-8D0B-4188-A402-31449A65A0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C5FB8D-F811-446A-AD98-31B75691A2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1338CB-5465-48EC-9788-C52192CEBC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E69AF4-EB99-4871-B155-285C63CBAA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0D5D64D-FF10-4431-A607-F014D7BB61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B394CA-C4EC-495A-8040-30A7765C4E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3D99152-E295-4AF9-B763-66DD175229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D654763-AD74-4123-B777-B89B1A64FA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4BAA87-8772-418A-AF5C-E907BEB625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C0CA8E1-D62C-4FD4-B34A-5E60045600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A0B674-E8AA-45F3-A71F-7B0B70F0A7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FC6DFE9-26A6-4C9B-92F1-ED2695C1C8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A120B4A-11EE-40BE-A89E-6F5BB7967F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A80601B-0376-499B-AFD4-34A4E47B38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013F699-215A-4A2B-97DD-CBCC646942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2C00F00-0C91-4B3B-8CB6-C5B903A5CCC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7A7921D-B455-44E1-83C3-954E9EC573F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11EDD1F-6D19-44BD-8D3D-205BEB49760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776A149-FEED-489F-8D7F-3C8DC9F645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F0A4BC4-7BD0-4703-8C9F-A3D2C77781C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091F7FB-7B57-4981-A504-1942658EC38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4271BD1-A10E-4062-8E5B-BEAB62ABA6D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01A7980-E56B-46F6-90E3-56E611F1CA8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AB2C3E6-F9F1-4F70-B014-07832A6BDA2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41FE762-D57C-49C5-8740-8B4451BCFB2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FBA9EB2-F40C-452C-A8E0-8251D5B0608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4880A7F-D88A-45EF-8752-A4131D7B6C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7CDC5BC-59A4-4E42-8863-5A74682F72B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0F3147C-3AA0-4A3A-A603-668D4D7C18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398DCD29-6653-4E4F-B732-DA290BC0933E}"/>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BA7EABB6-D6FE-43EF-BE23-8210DF7FFEB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56C7E0F0-AC89-4CA1-B67B-9D908CA4F6C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6902F4AB-03D8-483F-83FA-34C56CE51D2B}"/>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971DA1BB-3437-41F3-8056-1FD897798415}"/>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110CF3A0-A316-40FC-BA83-D1B66D663897}"/>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B722793-8960-4FAF-ACD4-36F4F5F44A1A}"/>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7C16287C-61E0-47E4-A0FF-44C643750D58}"/>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82E724C7-D767-48B8-A1DF-17D0817029D3}"/>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C994EDBC-D668-40E3-B417-56B431B644A7}"/>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FE67D5F-6068-4225-9465-AE83E1D9A9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74163E5-55A3-4A7D-BF7D-5E2F94975A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99DA20-F2AB-4F8C-9FAB-0F4E910A5B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7D3EFE-5E19-4818-95F8-6E6F2EE321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29D35B-64E0-4C61-BA72-CA2F05C186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1" name="楕円 70">
          <a:extLst>
            <a:ext uri="{FF2B5EF4-FFF2-40B4-BE49-F238E27FC236}">
              <a16:creationId xmlns:a16="http://schemas.microsoft.com/office/drawing/2014/main" id="{A7D76388-ED18-4731-AC39-46170ED4A100}"/>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2" name="【道路】&#10;有形固定資産減価償却率該当値テキスト">
          <a:extLst>
            <a:ext uri="{FF2B5EF4-FFF2-40B4-BE49-F238E27FC236}">
              <a16:creationId xmlns:a16="http://schemas.microsoft.com/office/drawing/2014/main" id="{FA063AA4-8245-4DFE-8107-AA9180A11A02}"/>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3" name="楕円 72">
          <a:extLst>
            <a:ext uri="{FF2B5EF4-FFF2-40B4-BE49-F238E27FC236}">
              <a16:creationId xmlns:a16="http://schemas.microsoft.com/office/drawing/2014/main" id="{D4075B5A-B525-41CC-ABF6-EA144CBFDA0A}"/>
            </a:ext>
          </a:extLst>
        </xdr:cNvPr>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146685</xdr:rowOff>
    </xdr:to>
    <xdr:cxnSp macro="">
      <xdr:nvCxnSpPr>
        <xdr:cNvPr id="74" name="直線コネクタ 73">
          <a:extLst>
            <a:ext uri="{FF2B5EF4-FFF2-40B4-BE49-F238E27FC236}">
              <a16:creationId xmlns:a16="http://schemas.microsoft.com/office/drawing/2014/main" id="{390C0584-D7BA-45BF-B106-665665FA1071}"/>
            </a:ext>
          </a:extLst>
        </xdr:cNvPr>
        <xdr:cNvCxnSpPr/>
      </xdr:nvCxnSpPr>
      <xdr:spPr>
        <a:xfrm flipV="1">
          <a:off x="3797300" y="64636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5" name="楕円 74">
          <a:extLst>
            <a:ext uri="{FF2B5EF4-FFF2-40B4-BE49-F238E27FC236}">
              <a16:creationId xmlns:a16="http://schemas.microsoft.com/office/drawing/2014/main" id="{E0696C17-E316-4C91-BB9E-5A7CAB97FC7B}"/>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32385</xdr:rowOff>
    </xdr:to>
    <xdr:cxnSp macro="">
      <xdr:nvCxnSpPr>
        <xdr:cNvPr id="76" name="直線コネクタ 75">
          <a:extLst>
            <a:ext uri="{FF2B5EF4-FFF2-40B4-BE49-F238E27FC236}">
              <a16:creationId xmlns:a16="http://schemas.microsoft.com/office/drawing/2014/main" id="{D1946117-F841-4A42-977D-ACAA91E49EFC}"/>
            </a:ext>
          </a:extLst>
        </xdr:cNvPr>
        <xdr:cNvCxnSpPr/>
      </xdr:nvCxnSpPr>
      <xdr:spPr>
        <a:xfrm flipV="1">
          <a:off x="2908300" y="6490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DECD14E3-E5FD-4F87-9AE0-E4A0004AD7EF}"/>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a:extLst>
            <a:ext uri="{FF2B5EF4-FFF2-40B4-BE49-F238E27FC236}">
              <a16:creationId xmlns:a16="http://schemas.microsoft.com/office/drawing/2014/main" id="{3F1DE165-09E0-41C9-BAD8-1F9E941F0B8C}"/>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0B2236F8-9EA5-42AB-BE85-B6939C7E39B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80" name="n_1mainValue【道路】&#10;有形固定資産減価償却率">
          <a:extLst>
            <a:ext uri="{FF2B5EF4-FFF2-40B4-BE49-F238E27FC236}">
              <a16:creationId xmlns:a16="http://schemas.microsoft.com/office/drawing/2014/main" id="{16EC7ACC-EA12-4463-A8D5-40EE83A85E79}"/>
            </a:ext>
          </a:extLst>
        </xdr:cNvPr>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99712</xdr:rowOff>
    </xdr:from>
    <xdr:ext cx="405111" cy="259045"/>
    <xdr:sp macro="" textlink="">
      <xdr:nvSpPr>
        <xdr:cNvPr id="81" name="n_2mainValue【道路】&#10;有形固定資産減価償却率">
          <a:extLst>
            <a:ext uri="{FF2B5EF4-FFF2-40B4-BE49-F238E27FC236}">
              <a16:creationId xmlns:a16="http://schemas.microsoft.com/office/drawing/2014/main" id="{4ACF3E94-901F-4A75-BB3B-4C37BEAAC55D}"/>
            </a:ext>
          </a:extLst>
        </xdr:cNvPr>
        <xdr:cNvSpPr txBox="1"/>
      </xdr:nvSpPr>
      <xdr:spPr>
        <a:xfrm>
          <a:off x="2705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18098682-2D3A-4AAF-82ED-C3BD3D7EAB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93EF1C6-6B0A-4122-B9DF-3D5C6F9E23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841B5670-F09B-4796-A3B1-9088930B11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A8F01C79-6752-4D6F-A481-D79B4FD4B3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74C85BE-C438-4C00-93A7-19F440416C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80BE543-9562-4A75-8E1B-2E4431D246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191A8A0-8355-4885-B0ED-28ECD45574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4DE88ED-07AE-4BC8-88A4-744DB54A25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4797F6D-C6DA-4E4E-B159-E5251127879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65A63187-0E0B-4B84-995C-BFAFD79F4D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B66A17A-E023-480C-8F5A-6858E039D2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83537E79-C2E1-499F-AED5-5D7C926C21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C222D17A-CA3D-4A56-B98F-22823A367A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9940C58C-71F3-46CA-A715-4C29454F1B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60D90624-62B2-4284-AC44-F418F47CAC6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EFF431E6-7AD1-4F58-8DF4-8864E927C5E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E2014777-9DA5-43B3-88FA-370986DCFFF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D2582266-4275-4C87-8515-CE384A4AD42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596327A3-606B-4613-A2E2-02C72A5A1CA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BBCB696D-3D76-4876-9931-DC2D656090F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CDA7DB78-92FE-49B1-B1F1-D714A186A9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2BBE7C1D-FEC5-49A8-B7E6-AC13A7BE5D3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84F4AB10-4B0B-4031-BD54-736A657D37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FC56FC3C-B168-4722-A298-BB6E41AB41F9}"/>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11A34180-C853-468E-A75D-06351D75298B}"/>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2FA51DE3-8B8C-4B13-AD07-FE23A318E516}"/>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1486BD14-3F74-4BE5-AC52-15C156DD7F7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28F1FAF2-ECBE-47E9-B7E6-330D55BEFE17}"/>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a:extLst>
            <a:ext uri="{FF2B5EF4-FFF2-40B4-BE49-F238E27FC236}">
              <a16:creationId xmlns:a16="http://schemas.microsoft.com/office/drawing/2014/main" id="{35144822-5AFC-45C6-A95A-D008B6F749C4}"/>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3BC86961-2D11-492B-8550-48B481EA64F5}"/>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70ECC176-7BDA-45C9-9040-43FF8999FA88}"/>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2E6DA70A-26C9-43A0-9055-FE60EF0C5C2E}"/>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10E4C388-33F9-44D9-8809-D6A6C0C2DE97}"/>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AF08F0C-5E07-470A-84E4-BFDF94630B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50D882E-BEB4-4173-90DB-F70AA530B8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725DE32-C6A9-4210-AFE3-1880901DFF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7480270-82D3-4309-AAA0-CFCAA03945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9E3824B-7D59-4367-8151-549B21D5A2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80778</xdr:rowOff>
    </xdr:from>
    <xdr:to>
      <xdr:col>55</xdr:col>
      <xdr:colOff>50800</xdr:colOff>
      <xdr:row>41</xdr:row>
      <xdr:rowOff>10928</xdr:rowOff>
    </xdr:to>
    <xdr:sp macro="" textlink="">
      <xdr:nvSpPr>
        <xdr:cNvPr id="120" name="楕円 119">
          <a:extLst>
            <a:ext uri="{FF2B5EF4-FFF2-40B4-BE49-F238E27FC236}">
              <a16:creationId xmlns:a16="http://schemas.microsoft.com/office/drawing/2014/main" id="{65998AA8-CB4D-42C3-9BC1-0A6E4B613A7A}"/>
            </a:ext>
          </a:extLst>
        </xdr:cNvPr>
        <xdr:cNvSpPr/>
      </xdr:nvSpPr>
      <xdr:spPr>
        <a:xfrm>
          <a:off x="10426700" y="69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59205</xdr:rowOff>
    </xdr:from>
    <xdr:ext cx="534377" cy="259045"/>
    <xdr:sp macro="" textlink="">
      <xdr:nvSpPr>
        <xdr:cNvPr id="121" name="【道路】&#10;一人当たり延長該当値テキスト">
          <a:extLst>
            <a:ext uri="{FF2B5EF4-FFF2-40B4-BE49-F238E27FC236}">
              <a16:creationId xmlns:a16="http://schemas.microsoft.com/office/drawing/2014/main" id="{E919613A-B0D9-4B84-ACF7-AFA4264D93A1}"/>
            </a:ext>
          </a:extLst>
        </xdr:cNvPr>
        <xdr:cNvSpPr txBox="1"/>
      </xdr:nvSpPr>
      <xdr:spPr>
        <a:xfrm>
          <a:off x="10515600" y="691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85560</xdr:rowOff>
    </xdr:from>
    <xdr:to>
      <xdr:col>50</xdr:col>
      <xdr:colOff>165100</xdr:colOff>
      <xdr:row>41</xdr:row>
      <xdr:rowOff>15710</xdr:rowOff>
    </xdr:to>
    <xdr:sp macro="" textlink="">
      <xdr:nvSpPr>
        <xdr:cNvPr id="122" name="楕円 121">
          <a:extLst>
            <a:ext uri="{FF2B5EF4-FFF2-40B4-BE49-F238E27FC236}">
              <a16:creationId xmlns:a16="http://schemas.microsoft.com/office/drawing/2014/main" id="{BCA9F4BC-D614-44D0-8C42-3F14174EC351}"/>
            </a:ext>
          </a:extLst>
        </xdr:cNvPr>
        <xdr:cNvSpPr/>
      </xdr:nvSpPr>
      <xdr:spPr>
        <a:xfrm>
          <a:off x="9588500" y="6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131578</xdr:rowOff>
    </xdr:from>
    <xdr:to>
      <xdr:col>55</xdr:col>
      <xdr:colOff>0</xdr:colOff>
      <xdr:row>40</xdr:row>
      <xdr:rowOff>136360</xdr:rowOff>
    </xdr:to>
    <xdr:cxnSp macro="">
      <xdr:nvCxnSpPr>
        <xdr:cNvPr id="123" name="直線コネクタ 122">
          <a:extLst>
            <a:ext uri="{FF2B5EF4-FFF2-40B4-BE49-F238E27FC236}">
              <a16:creationId xmlns:a16="http://schemas.microsoft.com/office/drawing/2014/main" id="{CE9B6B60-9AC0-4652-A5C9-73388B2504EA}"/>
            </a:ext>
          </a:extLst>
        </xdr:cNvPr>
        <xdr:cNvCxnSpPr/>
      </xdr:nvCxnSpPr>
      <xdr:spPr>
        <a:xfrm flipV="1">
          <a:off x="9639300" y="6989578"/>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89084</xdr:rowOff>
    </xdr:from>
    <xdr:to>
      <xdr:col>46</xdr:col>
      <xdr:colOff>38100</xdr:colOff>
      <xdr:row>41</xdr:row>
      <xdr:rowOff>19234</xdr:rowOff>
    </xdr:to>
    <xdr:sp macro="" textlink="">
      <xdr:nvSpPr>
        <xdr:cNvPr id="124" name="楕円 123">
          <a:extLst>
            <a:ext uri="{FF2B5EF4-FFF2-40B4-BE49-F238E27FC236}">
              <a16:creationId xmlns:a16="http://schemas.microsoft.com/office/drawing/2014/main" id="{89435278-6368-485E-8830-F5C530F5F4BC}"/>
            </a:ext>
          </a:extLst>
        </xdr:cNvPr>
        <xdr:cNvSpPr/>
      </xdr:nvSpPr>
      <xdr:spPr>
        <a:xfrm>
          <a:off x="8699500" y="6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136360</xdr:rowOff>
    </xdr:from>
    <xdr:to>
      <xdr:col>50</xdr:col>
      <xdr:colOff>114300</xdr:colOff>
      <xdr:row>40</xdr:row>
      <xdr:rowOff>139884</xdr:rowOff>
    </xdr:to>
    <xdr:cxnSp macro="">
      <xdr:nvCxnSpPr>
        <xdr:cNvPr id="125" name="直線コネクタ 124">
          <a:extLst>
            <a:ext uri="{FF2B5EF4-FFF2-40B4-BE49-F238E27FC236}">
              <a16:creationId xmlns:a16="http://schemas.microsoft.com/office/drawing/2014/main" id="{336D8C2F-A667-4EB0-A363-6E92756C6B31}"/>
            </a:ext>
          </a:extLst>
        </xdr:cNvPr>
        <xdr:cNvCxnSpPr/>
      </xdr:nvCxnSpPr>
      <xdr:spPr>
        <a:xfrm flipV="1">
          <a:off x="8750300" y="6994360"/>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EF2C7352-4A6E-43E0-B806-718E96FCE2E7}"/>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a:extLst>
            <a:ext uri="{FF2B5EF4-FFF2-40B4-BE49-F238E27FC236}">
              <a16:creationId xmlns:a16="http://schemas.microsoft.com/office/drawing/2014/main" id="{B4310A00-1D8D-46BC-8442-96C156F2CAD0}"/>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DB261B27-91C9-4BA3-95E1-224C011F1141}"/>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6837</xdr:rowOff>
    </xdr:from>
    <xdr:ext cx="534377" cy="259045"/>
    <xdr:sp macro="" textlink="">
      <xdr:nvSpPr>
        <xdr:cNvPr id="129" name="n_1mainValue【道路】&#10;一人当たり延長">
          <a:extLst>
            <a:ext uri="{FF2B5EF4-FFF2-40B4-BE49-F238E27FC236}">
              <a16:creationId xmlns:a16="http://schemas.microsoft.com/office/drawing/2014/main" id="{C4E8ACF0-E7A0-45E7-A3CF-17363942E99B}"/>
            </a:ext>
          </a:extLst>
        </xdr:cNvPr>
        <xdr:cNvSpPr txBox="1"/>
      </xdr:nvSpPr>
      <xdr:spPr>
        <a:xfrm>
          <a:off x="9359411" y="70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10361</xdr:rowOff>
    </xdr:from>
    <xdr:ext cx="534377" cy="259045"/>
    <xdr:sp macro="" textlink="">
      <xdr:nvSpPr>
        <xdr:cNvPr id="130" name="n_2mainValue【道路】&#10;一人当たり延長">
          <a:extLst>
            <a:ext uri="{FF2B5EF4-FFF2-40B4-BE49-F238E27FC236}">
              <a16:creationId xmlns:a16="http://schemas.microsoft.com/office/drawing/2014/main" id="{56F280A5-872B-44E0-8D77-88284AC2101B}"/>
            </a:ext>
          </a:extLst>
        </xdr:cNvPr>
        <xdr:cNvSpPr txBox="1"/>
      </xdr:nvSpPr>
      <xdr:spPr>
        <a:xfrm>
          <a:off x="8483111" y="70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4929B73-2381-4BB8-ADAB-FC0233EEB3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576DA11B-F842-4352-AC53-5A0DC6F5C6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5CE69665-D050-413B-B06B-DD05418753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9EA7E4A8-0063-41E1-B1DD-E1A42D14A3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3CC1E2F0-1260-41B5-A334-906A1F5543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E4421BE2-E641-479A-90F5-B887DC855F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C7C712A-B76B-4B03-BC69-C876C5B20B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1F70C00-F751-468A-83F0-533FB99D46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61D92493-3987-4868-84C3-95E78C687B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F9620F6-765E-454C-B68C-CD30AD9675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D32005E1-7D4F-47D0-81D8-93D229568BE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9075FEC5-D65A-4DAC-A265-F5E8EFAD029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E2AF3601-C27D-4F78-9325-309081E78F8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2F9F789C-01C5-4634-A1D6-66429C750B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BF35ED72-7A5F-4C69-B0E1-01B05166A42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BF37F837-0B39-4EE1-B167-0EAE26A33E4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C0BD319A-16A2-44D9-A519-BB4E7A6400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352C7A55-222E-4600-8EB4-813D64F2D1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3B565ABC-7D2E-4AC4-9674-EE69220372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1000CE35-7E19-49F7-9201-360E48B7296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CB12B43E-E897-4819-8F3D-FC229244E5E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3F185C87-413D-45C5-8C62-AF17BADC49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81251A4C-97E4-42CD-A4C3-24A0AB267E2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EE0A6E92-3225-44A3-8CD9-90FBEB989C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FFB85570-DBAE-4B63-BF1B-46B0BDEAA033}"/>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9BBBEB28-E1E4-415D-9804-2063F72FC04F}"/>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F9DB522B-9163-45FD-AC5A-5AB7A838928F}"/>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3BF3089A-C641-41ED-BDC1-B0E8FA6CCA11}"/>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C9B24AA8-FF8F-4870-BF01-4DC7B2C39BD5}"/>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2E3E8F90-7D20-4DA8-9763-1AF66C5906A3}"/>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A81BD992-6049-474A-AC0B-0F3BD1698266}"/>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BC00B17D-FBB8-4C0D-9258-CE32EA429386}"/>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6F166601-2862-426B-A7CB-8376C8EDD09F}"/>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EACC93F8-ECA6-4FA0-B43C-7667E2D33CAE}"/>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C0CBF73-85ED-4D96-8E35-9A120E6C95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B09CDA8-0EBD-48CB-9675-90D9F6309D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E64D5DF-6A9F-42E7-BB3A-BD084EFA5A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4A96865-5B27-40EA-B2CB-B29E83ED45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48A4679-D605-44FA-85B7-B03060162B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0" name="楕円 169">
          <a:extLst>
            <a:ext uri="{FF2B5EF4-FFF2-40B4-BE49-F238E27FC236}">
              <a16:creationId xmlns:a16="http://schemas.microsoft.com/office/drawing/2014/main" id="{E39FC196-BE13-48BD-8494-44FB63E8F13D}"/>
            </a:ext>
          </a:extLst>
        </xdr:cNvPr>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56807A11-E2F5-4011-9BF8-2DFCE63236EE}"/>
            </a:ext>
          </a:extLst>
        </xdr:cNvPr>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2" name="楕円 171">
          <a:extLst>
            <a:ext uri="{FF2B5EF4-FFF2-40B4-BE49-F238E27FC236}">
              <a16:creationId xmlns:a16="http://schemas.microsoft.com/office/drawing/2014/main" id="{8A6293DA-99FC-4A43-883D-B983838A42F7}"/>
            </a:ext>
          </a:extLst>
        </xdr:cNvPr>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22860</xdr:rowOff>
    </xdr:to>
    <xdr:cxnSp macro="">
      <xdr:nvCxnSpPr>
        <xdr:cNvPr id="173" name="直線コネクタ 172">
          <a:extLst>
            <a:ext uri="{FF2B5EF4-FFF2-40B4-BE49-F238E27FC236}">
              <a16:creationId xmlns:a16="http://schemas.microsoft.com/office/drawing/2014/main" id="{B318C171-D5F8-4A63-9DEE-929E391C347A}"/>
            </a:ext>
          </a:extLst>
        </xdr:cNvPr>
        <xdr:cNvCxnSpPr/>
      </xdr:nvCxnSpPr>
      <xdr:spPr>
        <a:xfrm>
          <a:off x="3797300" y="10302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74" name="楕円 173">
          <a:extLst>
            <a:ext uri="{FF2B5EF4-FFF2-40B4-BE49-F238E27FC236}">
              <a16:creationId xmlns:a16="http://schemas.microsoft.com/office/drawing/2014/main" id="{B9E07923-0241-4E6A-8346-3F4386B4A770}"/>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41910</xdr:rowOff>
    </xdr:to>
    <xdr:cxnSp macro="">
      <xdr:nvCxnSpPr>
        <xdr:cNvPr id="175" name="直線コネクタ 174">
          <a:extLst>
            <a:ext uri="{FF2B5EF4-FFF2-40B4-BE49-F238E27FC236}">
              <a16:creationId xmlns:a16="http://schemas.microsoft.com/office/drawing/2014/main" id="{DBF1301D-DAEF-4736-B3F0-B87119111EF9}"/>
            </a:ext>
          </a:extLst>
        </xdr:cNvPr>
        <xdr:cNvCxnSpPr/>
      </xdr:nvCxnSpPr>
      <xdr:spPr>
        <a:xfrm flipV="1">
          <a:off x="2908300" y="103022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D03B7A1-1339-4922-9E02-A7DB03C0AB8F}"/>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D1E2552C-6328-4576-9964-D04310845A9C}"/>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46C7A337-4960-4C8B-8DC4-982C04F5867D}"/>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ED9A1228-813C-4707-AD60-A797D15B716C}"/>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D9581D2-0DC3-4943-AF88-9CBD5B91D5E0}"/>
            </a:ext>
          </a:extLst>
        </xdr:cNvPr>
        <xdr:cNvSpPr txBox="1"/>
      </xdr:nvSpPr>
      <xdr:spPr>
        <a:xfrm>
          <a:off x="2705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C0BFC939-D14C-4303-B7B5-A807A20CB4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FCAC8D9-071A-4868-B7B8-6013D6D2B6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17608F77-1CA2-4D73-80D4-14EF6CC177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8B38BD4A-AF98-4F81-8331-3B40DD0B83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2B15927A-75FD-4125-A762-5B4EC29C32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244F0F1A-FD85-48ED-ADE4-C2BA65E000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D7DF364-AD00-4617-86DE-B93694CE12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F4BF73AA-9A47-46B8-BE59-4E0D6FF846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872B30D3-654F-41D0-9FCB-896E3D652B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3B190E63-28A1-4C6E-AD0C-CFC9840F86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C4B9A4C1-086B-46BE-AE39-18F6A46FD4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CCA687A-2488-4040-A060-1AA59DAD719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C8125AA2-200E-43B4-9181-13E1A92A8C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310D320A-58D1-4B55-AA8D-5B89CAFC7C9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810BE575-2028-490C-AE21-365FB895CB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B100732B-4B70-4465-A6C3-ACD4DFBC96F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FB4AA6E5-E23F-4243-A2FF-4E990720136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C6A856BD-FD95-46A5-B545-F9E12913192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D0013F1-4805-4508-B9ED-FE5E2B7965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62BC19B9-F289-4315-A653-4ADE12ED8E2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21DEB08E-08C6-4D0D-BA13-83110860F6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054C59A9-1E50-4A40-926C-FFE19DB92BBB}"/>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7BCA3259-23E3-40A4-9C6B-52A6A8B496EF}"/>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4D0FFF38-8AB9-4926-8EEF-78DD9ACF626C}"/>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A8E478FE-29E7-4398-973B-88DF5C5CFE24}"/>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AB626ADC-8430-405E-912A-A15B0BBB7BDB}"/>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799F18F3-FE65-4F91-BFF1-3AB2A13B079E}"/>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49DF90D9-1C8A-4FA3-A587-166AFA3AFBBA}"/>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7AD9612E-BABF-4D37-B435-DC67984FEA4A}"/>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6C7F85EB-5A2B-4C4E-B5FE-E80DD823CD2E}"/>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0BC503AE-D6D4-4972-A0E4-2AC13F3F255B}"/>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7CEBED6-5153-4202-9646-B9A22D790E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0D45179-C5F6-41A3-93EA-6BFCCA4588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E0CA6FD-29AC-4A54-BF39-EB68540372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F0DACB2-09A8-447F-B3DB-5464856A2F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B600440-F375-48CD-B097-B03580D489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5228</xdr:rowOff>
    </xdr:from>
    <xdr:to>
      <xdr:col>55</xdr:col>
      <xdr:colOff>50800</xdr:colOff>
      <xdr:row>60</xdr:row>
      <xdr:rowOff>106828</xdr:rowOff>
    </xdr:to>
    <xdr:sp macro="" textlink="">
      <xdr:nvSpPr>
        <xdr:cNvPr id="217" name="楕円 216">
          <a:extLst>
            <a:ext uri="{FF2B5EF4-FFF2-40B4-BE49-F238E27FC236}">
              <a16:creationId xmlns:a16="http://schemas.microsoft.com/office/drawing/2014/main" id="{95FA5A2E-4878-474A-BFAF-CC472D902DC6}"/>
            </a:ext>
          </a:extLst>
        </xdr:cNvPr>
        <xdr:cNvSpPr/>
      </xdr:nvSpPr>
      <xdr:spPr>
        <a:xfrm>
          <a:off x="10426700" y="102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28105</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93BE93D5-6D7A-4008-B2EE-15BF64C39B6B}"/>
            </a:ext>
          </a:extLst>
        </xdr:cNvPr>
        <xdr:cNvSpPr txBox="1"/>
      </xdr:nvSpPr>
      <xdr:spPr>
        <a:xfrm>
          <a:off x="10515600" y="1014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34150</xdr:rowOff>
    </xdr:from>
    <xdr:to>
      <xdr:col>50</xdr:col>
      <xdr:colOff>165100</xdr:colOff>
      <xdr:row>60</xdr:row>
      <xdr:rowOff>135750</xdr:rowOff>
    </xdr:to>
    <xdr:sp macro="" textlink="">
      <xdr:nvSpPr>
        <xdr:cNvPr id="219" name="楕円 218">
          <a:extLst>
            <a:ext uri="{FF2B5EF4-FFF2-40B4-BE49-F238E27FC236}">
              <a16:creationId xmlns:a16="http://schemas.microsoft.com/office/drawing/2014/main" id="{683F8C8D-26AC-4273-A7AD-F262F294EDEB}"/>
            </a:ext>
          </a:extLst>
        </xdr:cNvPr>
        <xdr:cNvSpPr/>
      </xdr:nvSpPr>
      <xdr:spPr>
        <a:xfrm>
          <a:off x="9588500" y="10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56028</xdr:rowOff>
    </xdr:from>
    <xdr:to>
      <xdr:col>55</xdr:col>
      <xdr:colOff>0</xdr:colOff>
      <xdr:row>60</xdr:row>
      <xdr:rowOff>84950</xdr:rowOff>
    </xdr:to>
    <xdr:cxnSp macro="">
      <xdr:nvCxnSpPr>
        <xdr:cNvPr id="220" name="直線コネクタ 219">
          <a:extLst>
            <a:ext uri="{FF2B5EF4-FFF2-40B4-BE49-F238E27FC236}">
              <a16:creationId xmlns:a16="http://schemas.microsoft.com/office/drawing/2014/main" id="{D7CC262D-FD6B-4CE3-AB80-DB69F07C9B3A}"/>
            </a:ext>
          </a:extLst>
        </xdr:cNvPr>
        <xdr:cNvCxnSpPr/>
      </xdr:nvCxnSpPr>
      <xdr:spPr>
        <a:xfrm flipV="1">
          <a:off x="9639300" y="10343028"/>
          <a:ext cx="838200" cy="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43637</xdr:rowOff>
    </xdr:from>
    <xdr:to>
      <xdr:col>46</xdr:col>
      <xdr:colOff>38100</xdr:colOff>
      <xdr:row>60</xdr:row>
      <xdr:rowOff>145237</xdr:rowOff>
    </xdr:to>
    <xdr:sp macro="" textlink="">
      <xdr:nvSpPr>
        <xdr:cNvPr id="221" name="楕円 220">
          <a:extLst>
            <a:ext uri="{FF2B5EF4-FFF2-40B4-BE49-F238E27FC236}">
              <a16:creationId xmlns:a16="http://schemas.microsoft.com/office/drawing/2014/main" id="{F3DC8B66-6326-46A7-BEFB-BE519E8FC9CE}"/>
            </a:ext>
          </a:extLst>
        </xdr:cNvPr>
        <xdr:cNvSpPr/>
      </xdr:nvSpPr>
      <xdr:spPr>
        <a:xfrm>
          <a:off x="8699500" y="103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84950</xdr:rowOff>
    </xdr:from>
    <xdr:to>
      <xdr:col>50</xdr:col>
      <xdr:colOff>114300</xdr:colOff>
      <xdr:row>60</xdr:row>
      <xdr:rowOff>94437</xdr:rowOff>
    </xdr:to>
    <xdr:cxnSp macro="">
      <xdr:nvCxnSpPr>
        <xdr:cNvPr id="222" name="直線コネクタ 221">
          <a:extLst>
            <a:ext uri="{FF2B5EF4-FFF2-40B4-BE49-F238E27FC236}">
              <a16:creationId xmlns:a16="http://schemas.microsoft.com/office/drawing/2014/main" id="{7C21D8C5-DE60-4479-949B-40E40BE9ADAD}"/>
            </a:ext>
          </a:extLst>
        </xdr:cNvPr>
        <xdr:cNvCxnSpPr/>
      </xdr:nvCxnSpPr>
      <xdr:spPr>
        <a:xfrm flipV="1">
          <a:off x="8750300" y="10371950"/>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9481567-6E71-410E-806B-DECDC8FE881E}"/>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86AD4E90-E68A-4AB3-B713-CDB7EE49C044}"/>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BB1DC63D-6DEB-4C0C-B65B-3DFAA1EDBF15}"/>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152277</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331C09BF-B6A4-41A2-82D4-19FE3E6157B7}"/>
            </a:ext>
          </a:extLst>
        </xdr:cNvPr>
        <xdr:cNvSpPr txBox="1"/>
      </xdr:nvSpPr>
      <xdr:spPr>
        <a:xfrm>
          <a:off x="9327095" y="1009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161764</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D82FDA0A-2884-43F8-94B7-9B6B0FB377FA}"/>
            </a:ext>
          </a:extLst>
        </xdr:cNvPr>
        <xdr:cNvSpPr txBox="1"/>
      </xdr:nvSpPr>
      <xdr:spPr>
        <a:xfrm>
          <a:off x="8450795" y="101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98A64A65-D281-4286-A2CF-6B5C3340F8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9A7E329E-5568-421D-ADC7-2C1A83C0A9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BBB815F3-25A4-47B4-85ED-824D8A5FA1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C41CA5AD-7089-4C57-B1E7-137EA234A7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D9BF77EE-E880-467F-B01A-5BC13E8113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01B97F2-BFA3-4AAD-8FED-A37C53A4D2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6C78C80C-67D6-4F0D-A0F6-3DD8DEE0BB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AB2670D5-59E4-4388-B81C-0AD329C1B0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F0A982E2-184C-4BBB-981E-CD491CCA30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1ADC9988-708F-489A-B90F-192B609952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A2335A65-1F42-4D73-B8FC-1089B929874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A9440750-031B-4D5A-A049-22376716852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6679DE68-4F52-4E5F-9835-BD475E22765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9A49C601-E870-4ABC-A8EC-23F5B523AC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B96D71A2-7D03-4520-B112-EE28005A40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FC1E874B-4246-4836-BDD5-CE1613C0F27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3276661A-AE96-47C6-A077-6717E2B691B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A1EC7BDA-5F53-49A3-A0D2-12DF1CA0B55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9C3FAC7E-E662-4526-8641-B58CEE56271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F34D1C07-DA4E-42A5-99AC-FFD68E76E09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A93DA076-3C36-420F-8C18-2B08EAAD93B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596D1E49-018F-4363-8550-940640E0EDE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5CC7E5C2-CB13-43C9-BA91-CD0C303FC3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E3722333-2E8F-4491-BD8B-75C0735BEE0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BBC275A4-5E1B-4FF7-9503-3E05AA4D8E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1CFCBB3E-394C-447B-A5F6-5A38FE8551D9}"/>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33D3DE9E-F7CE-4E3F-9542-96F382D870EE}"/>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67532194-540F-49F5-90FC-BE173F30A4F4}"/>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79E5B563-4E94-4FEA-9D50-5DB9D6AAE4B1}"/>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C2905EB2-CE6C-4A73-BABA-ED53D95C9531}"/>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5D38F059-9558-49F8-A462-160DF8250E11}"/>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0160C3C1-375E-4A0D-AD94-C839A5D5E42F}"/>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E5415AFC-E5D1-4BE6-AC43-6CD40BBCE8EB}"/>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B040B553-0BCE-4039-9D39-6C1A667FEF49}"/>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7CCD245D-A4A4-4F91-8576-9E2EBD79643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220CC27-4F12-49B2-959A-E74406DFA5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411A398-C238-460B-911B-C3DF8C9A99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3434BA1-14BB-44B4-A333-DA5E2358EA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C04551C-CBB5-4F9B-94F5-2D911D73CD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D6AD769-80F7-40BF-BD77-EAC906CF0F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103232</xdr:rowOff>
    </xdr:from>
    <xdr:to>
      <xdr:col>24</xdr:col>
      <xdr:colOff>114300</xdr:colOff>
      <xdr:row>78</xdr:row>
      <xdr:rowOff>33382</xdr:rowOff>
    </xdr:to>
    <xdr:sp macro="" textlink="">
      <xdr:nvSpPr>
        <xdr:cNvPr id="268" name="楕円 267">
          <a:extLst>
            <a:ext uri="{FF2B5EF4-FFF2-40B4-BE49-F238E27FC236}">
              <a16:creationId xmlns:a16="http://schemas.microsoft.com/office/drawing/2014/main" id="{6D2E2FA9-BDC1-4ADB-A87A-79DB875031EE}"/>
            </a:ext>
          </a:extLst>
        </xdr:cNvPr>
        <xdr:cNvSpPr/>
      </xdr:nvSpPr>
      <xdr:spPr>
        <a:xfrm>
          <a:off x="45847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49728</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8BB34125-D495-4386-99FA-EDE3326097E5}"/>
            </a:ext>
          </a:extLst>
        </xdr:cNvPr>
        <xdr:cNvSpPr txBox="1"/>
      </xdr:nvSpPr>
      <xdr:spPr>
        <a:xfrm>
          <a:off x="4673600" y="1325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122827</xdr:rowOff>
    </xdr:from>
    <xdr:to>
      <xdr:col>20</xdr:col>
      <xdr:colOff>38100</xdr:colOff>
      <xdr:row>78</xdr:row>
      <xdr:rowOff>52977</xdr:rowOff>
    </xdr:to>
    <xdr:sp macro="" textlink="">
      <xdr:nvSpPr>
        <xdr:cNvPr id="270" name="楕円 269">
          <a:extLst>
            <a:ext uri="{FF2B5EF4-FFF2-40B4-BE49-F238E27FC236}">
              <a16:creationId xmlns:a16="http://schemas.microsoft.com/office/drawing/2014/main" id="{FE587657-7E11-43CF-A914-DFD9DE0CDD3A}"/>
            </a:ext>
          </a:extLst>
        </xdr:cNvPr>
        <xdr:cNvSpPr/>
      </xdr:nvSpPr>
      <xdr:spPr>
        <a:xfrm>
          <a:off x="3746500" y="133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154032</xdr:rowOff>
    </xdr:from>
    <xdr:to>
      <xdr:col>24</xdr:col>
      <xdr:colOff>63500</xdr:colOff>
      <xdr:row>78</xdr:row>
      <xdr:rowOff>2177</xdr:rowOff>
    </xdr:to>
    <xdr:cxnSp macro="">
      <xdr:nvCxnSpPr>
        <xdr:cNvPr id="271" name="直線コネクタ 270">
          <a:extLst>
            <a:ext uri="{FF2B5EF4-FFF2-40B4-BE49-F238E27FC236}">
              <a16:creationId xmlns:a16="http://schemas.microsoft.com/office/drawing/2014/main" id="{5DADDDF5-8D97-492B-A9DF-DEFDB6585915}"/>
            </a:ext>
          </a:extLst>
        </xdr:cNvPr>
        <xdr:cNvCxnSpPr/>
      </xdr:nvCxnSpPr>
      <xdr:spPr>
        <a:xfrm flipV="1">
          <a:off x="3797300" y="133556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163649</xdr:rowOff>
    </xdr:from>
    <xdr:to>
      <xdr:col>15</xdr:col>
      <xdr:colOff>101600</xdr:colOff>
      <xdr:row>78</xdr:row>
      <xdr:rowOff>93799</xdr:rowOff>
    </xdr:to>
    <xdr:sp macro="" textlink="">
      <xdr:nvSpPr>
        <xdr:cNvPr id="272" name="楕円 271">
          <a:extLst>
            <a:ext uri="{FF2B5EF4-FFF2-40B4-BE49-F238E27FC236}">
              <a16:creationId xmlns:a16="http://schemas.microsoft.com/office/drawing/2014/main" id="{C3AFDCEF-98A5-48D4-B24A-59C790BA8085}"/>
            </a:ext>
          </a:extLst>
        </xdr:cNvPr>
        <xdr:cNvSpPr/>
      </xdr:nvSpPr>
      <xdr:spPr>
        <a:xfrm>
          <a:off x="2857500" y="13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2177</xdr:rowOff>
    </xdr:from>
    <xdr:to>
      <xdr:col>19</xdr:col>
      <xdr:colOff>177800</xdr:colOff>
      <xdr:row>78</xdr:row>
      <xdr:rowOff>42999</xdr:rowOff>
    </xdr:to>
    <xdr:cxnSp macro="">
      <xdr:nvCxnSpPr>
        <xdr:cNvPr id="273" name="直線コネクタ 272">
          <a:extLst>
            <a:ext uri="{FF2B5EF4-FFF2-40B4-BE49-F238E27FC236}">
              <a16:creationId xmlns:a16="http://schemas.microsoft.com/office/drawing/2014/main" id="{B5E8DECF-2BA4-4FC6-945E-23C9A84BD826}"/>
            </a:ext>
          </a:extLst>
        </xdr:cNvPr>
        <xdr:cNvCxnSpPr/>
      </xdr:nvCxnSpPr>
      <xdr:spPr>
        <a:xfrm flipV="1">
          <a:off x="2908300" y="133752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id="{1A0225FD-57D8-494E-B335-F86522A2280E}"/>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id="{B4E9558A-B67D-45BE-831F-43C42A870ACE}"/>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B4E19F84-4D4A-4F73-85A6-3B01CFC3E607}"/>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69504</xdr:rowOff>
    </xdr:from>
    <xdr:ext cx="405111" cy="259045"/>
    <xdr:sp macro="" textlink="">
      <xdr:nvSpPr>
        <xdr:cNvPr id="277" name="n_1mainValue【公営住宅】&#10;有形固定資産減価償却率">
          <a:extLst>
            <a:ext uri="{FF2B5EF4-FFF2-40B4-BE49-F238E27FC236}">
              <a16:creationId xmlns:a16="http://schemas.microsoft.com/office/drawing/2014/main" id="{1881242C-8AEC-44C4-8DB4-537DF7166143}"/>
            </a:ext>
          </a:extLst>
        </xdr:cNvPr>
        <xdr:cNvSpPr txBox="1"/>
      </xdr:nvSpPr>
      <xdr:spPr>
        <a:xfrm>
          <a:off x="358204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110326</xdr:rowOff>
    </xdr:from>
    <xdr:ext cx="405111" cy="259045"/>
    <xdr:sp macro="" textlink="">
      <xdr:nvSpPr>
        <xdr:cNvPr id="278" name="n_2mainValue【公営住宅】&#10;有形固定資産減価償却率">
          <a:extLst>
            <a:ext uri="{FF2B5EF4-FFF2-40B4-BE49-F238E27FC236}">
              <a16:creationId xmlns:a16="http://schemas.microsoft.com/office/drawing/2014/main" id="{EAA53578-4CED-4848-BFFB-CE0A77BB4EF7}"/>
            </a:ext>
          </a:extLst>
        </xdr:cNvPr>
        <xdr:cNvSpPr txBox="1"/>
      </xdr:nvSpPr>
      <xdr:spPr>
        <a:xfrm>
          <a:off x="2705744" y="1314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79F5D817-C0D3-4090-8964-BA0E564A24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A50F34EA-CDFC-4617-BB23-45FD09A033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E67ECEF5-3D8B-4D97-826E-CD9D2F2AA8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D4D6533-2A19-4BA5-8B12-0C0759FEAD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6A85C16E-73BB-4F97-9280-8D85AE3EDB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95E9410C-F34F-402A-ADE8-130926C511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B4AE7938-20AE-49E9-A8B8-479003B3A6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DE558A23-856E-4CC9-A7E5-36BA3CAAFE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FCF0B189-6FAA-4EC6-B812-6F71FB6493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FB65995D-0785-4215-913B-4B8E5ECA2A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DB226A1B-FC8A-469C-B15A-8CACF59F69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CCCB5CD1-A375-4C3A-8A4D-C7FA5C373D3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FD59EA77-5059-42FD-A445-592BE8B621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49ECC284-683B-4866-88FF-F84152D6287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FA7BEBD2-ABB5-456E-8EE7-1CAD903AC9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96F9DB2A-DC3B-447E-B4B0-3016ABC5F5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762CF307-BFDD-46DC-A5C8-24F6959494E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66B0275D-E17B-4B29-9D2D-6BB21DD99DC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6294DB9E-5C62-4DFD-A04B-6585E5CFA3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3B88F9F5-219B-4E3B-9822-3D022DDDDE2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58A2AC7-3D62-490E-8C1C-DE5CA6F3FF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614FA1CF-CAD5-4E55-ADCB-71296ABA25C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FBD33871-DF8A-4059-A56A-166561969D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418B0884-2561-4FA8-80FE-4322CA1F4172}"/>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351E76E6-8FAB-4A30-8079-5E521ED901E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6D0150EE-8AC0-46D1-8C4B-D5639CB0A04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E37BEC68-2B9C-44BF-AF55-0BAB72446107}"/>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5E811617-0AFE-4B50-B719-C7B6B1300BD7}"/>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a:extLst>
            <a:ext uri="{FF2B5EF4-FFF2-40B4-BE49-F238E27FC236}">
              <a16:creationId xmlns:a16="http://schemas.microsoft.com/office/drawing/2014/main" id="{3B5FC0A9-3A9B-4C11-AB6D-DBEED5187736}"/>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F581BFAF-E41C-41B9-8353-3172AAE1BEBE}"/>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D2959DA2-D0F2-42C8-BCE2-BC02A6D13961}"/>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211434B9-02B1-4615-9665-44A9EAF4C7DF}"/>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767AC801-96E5-4313-9E52-B423EBEEBF2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5A28AA3-D296-4CCE-A6C9-B04BDC8BA7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9AB8A5D-A3F9-45A2-AA94-DA9B59F31F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B16FA2F-6A22-412D-A9AA-9B676850F3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11A2F29-7644-4E46-B2BD-2EA2A6A7F3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CD2F7642-09C1-4D1E-91A4-76D0905EC5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17" name="楕円 316">
          <a:extLst>
            <a:ext uri="{FF2B5EF4-FFF2-40B4-BE49-F238E27FC236}">
              <a16:creationId xmlns:a16="http://schemas.microsoft.com/office/drawing/2014/main" id="{DE5F9D63-20BD-46C5-ACC8-0ECCC2434887}"/>
            </a:ext>
          </a:extLst>
        </xdr:cNvPr>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52595</xdr:rowOff>
    </xdr:from>
    <xdr:ext cx="469744" cy="259045"/>
    <xdr:sp macro="" textlink="">
      <xdr:nvSpPr>
        <xdr:cNvPr id="318" name="【公営住宅】&#10;一人当たり面積該当値テキスト">
          <a:extLst>
            <a:ext uri="{FF2B5EF4-FFF2-40B4-BE49-F238E27FC236}">
              <a16:creationId xmlns:a16="http://schemas.microsoft.com/office/drawing/2014/main" id="{0C530816-5DFC-4994-99B6-2F26D9C600C1}"/>
            </a:ext>
          </a:extLst>
        </xdr:cNvPr>
        <xdr:cNvSpPr txBox="1"/>
      </xdr:nvSpPr>
      <xdr:spPr>
        <a:xfrm>
          <a:off x="10515600"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19" name="楕円 318">
          <a:extLst>
            <a:ext uri="{FF2B5EF4-FFF2-40B4-BE49-F238E27FC236}">
              <a16:creationId xmlns:a16="http://schemas.microsoft.com/office/drawing/2014/main" id="{A5BAA0DF-DFF0-4418-9288-3271F8096FC0}"/>
            </a:ext>
          </a:extLst>
        </xdr:cNvPr>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127254</xdr:rowOff>
    </xdr:to>
    <xdr:cxnSp macro="">
      <xdr:nvCxnSpPr>
        <xdr:cNvPr id="320" name="直線コネクタ 319">
          <a:extLst>
            <a:ext uri="{FF2B5EF4-FFF2-40B4-BE49-F238E27FC236}">
              <a16:creationId xmlns:a16="http://schemas.microsoft.com/office/drawing/2014/main" id="{D411C06F-8E10-4D94-96C5-2885B02B1D06}"/>
            </a:ext>
          </a:extLst>
        </xdr:cNvPr>
        <xdr:cNvCxnSpPr/>
      </xdr:nvCxnSpPr>
      <xdr:spPr>
        <a:xfrm flipV="1">
          <a:off x="9639300" y="146982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21" name="楕円 320">
          <a:extLst>
            <a:ext uri="{FF2B5EF4-FFF2-40B4-BE49-F238E27FC236}">
              <a16:creationId xmlns:a16="http://schemas.microsoft.com/office/drawing/2014/main" id="{18AEFD60-E871-4A6B-B91F-EA66EE4085DC}"/>
            </a:ext>
          </a:extLst>
        </xdr:cNvPr>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130302</xdr:rowOff>
    </xdr:to>
    <xdr:cxnSp macro="">
      <xdr:nvCxnSpPr>
        <xdr:cNvPr id="322" name="直線コネクタ 321">
          <a:extLst>
            <a:ext uri="{FF2B5EF4-FFF2-40B4-BE49-F238E27FC236}">
              <a16:creationId xmlns:a16="http://schemas.microsoft.com/office/drawing/2014/main" id="{FD71B5AD-8F09-4D8F-B6D4-C454D50F910B}"/>
            </a:ext>
          </a:extLst>
        </xdr:cNvPr>
        <xdr:cNvCxnSpPr/>
      </xdr:nvCxnSpPr>
      <xdr:spPr>
        <a:xfrm flipV="1">
          <a:off x="8750300" y="147005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a:extLst>
            <a:ext uri="{FF2B5EF4-FFF2-40B4-BE49-F238E27FC236}">
              <a16:creationId xmlns:a16="http://schemas.microsoft.com/office/drawing/2014/main" id="{05185A7F-EA8D-4575-890E-3F9C3EF30F35}"/>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a:extLst>
            <a:ext uri="{FF2B5EF4-FFF2-40B4-BE49-F238E27FC236}">
              <a16:creationId xmlns:a16="http://schemas.microsoft.com/office/drawing/2014/main" id="{E08A2A8A-E001-4293-BFFA-276968C5BB49}"/>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F63B44B5-6FDE-4C3E-BB2F-A01CF00505CE}"/>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26" name="n_1mainValue【公営住宅】&#10;一人当たり面積">
          <a:extLst>
            <a:ext uri="{FF2B5EF4-FFF2-40B4-BE49-F238E27FC236}">
              <a16:creationId xmlns:a16="http://schemas.microsoft.com/office/drawing/2014/main" id="{9F5B6E8C-3ABA-415C-A11E-801FC75745EB}"/>
            </a:ext>
          </a:extLst>
        </xdr:cNvPr>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27" name="n_2mainValue【公営住宅】&#10;一人当たり面積">
          <a:extLst>
            <a:ext uri="{FF2B5EF4-FFF2-40B4-BE49-F238E27FC236}">
              <a16:creationId xmlns:a16="http://schemas.microsoft.com/office/drawing/2014/main" id="{4CB7CC1C-E334-4BB9-85C5-0D1D1B01E1E0}"/>
            </a:ext>
          </a:extLst>
        </xdr:cNvPr>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7F36B7A7-7DE4-4E83-BF26-D19EA1BE12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2E825835-9396-4D8F-B685-FFA0191681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6251F63A-A1EC-4FD6-AA8D-388D3CD2F3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D1187A5-0DD8-401E-BF71-272AE9F38C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394D4D78-B0F1-4CFE-851D-D7FAEEB43E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3DEEC762-B2EF-40AA-8DAE-EC66930473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33CCDB3F-F060-465C-B18D-01ACD7E492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EBDEFDD0-F84C-4C1F-9656-928950758F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FE9DA745-9F36-4E8E-B366-B203212ACF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380871F4-80D0-42D8-BD23-8FD0C3D702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3298BB3-70C8-4D38-8F34-D7864BB40F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3999C0B5-5A0B-45ED-B167-99D9E64D32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C0C15137-CCDB-4BD7-83B1-58EA5E00AD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5D2F44A9-794F-4948-8DEC-05C770AA84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CD10CAA1-6740-49E6-A777-0A1A696762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17B971D8-9F29-41CE-A636-CA860F2D85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C0360E7E-C9E6-4208-9448-41FC0DA1AD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80568BD5-9858-401A-961C-7E02881DCC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6053B423-C17E-4137-8577-6055930F55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B044F335-62FF-40EA-939E-3BF05439C1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513FA222-D387-4536-A0CE-DC97140CF5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4BA889CC-9377-4E7B-B967-FDEF87D9B7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B697E4D0-FB1D-43D8-A5C9-27873B2144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23E2A2EE-33F7-4B16-A526-C4E2031CDB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1DE8BCFD-09E2-4E13-8928-9927AD371C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FD53EEAC-FBA0-4AE4-910C-2FB52A24F8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D1754EC3-AD3F-453B-9B02-C5E5C7DFC6E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84988198-22AB-4284-A543-681FF8DFA1C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60AE0C1A-74E7-4FD8-996D-FB02E8A022B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2BE1E174-5009-4328-A0FE-21181FAF69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C449D480-79B3-487B-ABDB-B72644039C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EBE5D803-99BB-424D-946E-17832C4D63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ECC6965B-A197-476C-AEA5-0D2295222E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511A39AF-D721-4B4D-BB89-34201E1DC88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D7134FA4-F2CD-4748-A61A-5D2CAC4966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DA5654EE-56DC-4E55-91CC-8FFB05CF763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72CC556D-8B67-4913-9B42-6E1E2C92DD2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291580BC-510F-43BA-A31B-4566F914D3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F5D4EA8-9ACA-4FC0-A31B-F12A40EDC42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5B598314-5382-4D24-841B-80AA132E2B4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E9177F4B-92DF-4B30-87CC-9242231A3CE8}"/>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B8CCC2CD-E647-4F5E-A9B6-4E36C6F0EAC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163296F4-BBA7-479E-9C55-2C6966A61791}"/>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2ED3F808-E225-4D70-8FEE-E677D034E494}"/>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A0031463-B959-454E-B059-8DEDFADD8B68}"/>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7C5DC759-0541-4C16-9697-66BF63F9D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48915BD2-A7FC-4DD2-8A84-BACCC2688242}"/>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D309E296-C4D1-45C3-AAA9-710262101511}"/>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FA691DA6-276E-488D-AFF3-2E1E8C80DD4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6F9CC09D-C4EE-48B2-B20D-82243581F2A1}"/>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8457B85-2EA4-485D-B1FD-F6887CAAE2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A3EA54F7-878C-4C60-99A6-792D77291E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3C26CFA-EAFD-4597-9523-AD313A6F9A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EAB0715-5257-4803-9CF4-DBCAF7677D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0098341-2E86-4179-AC17-B8E20162547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383" name="楕円 382">
          <a:extLst>
            <a:ext uri="{FF2B5EF4-FFF2-40B4-BE49-F238E27FC236}">
              <a16:creationId xmlns:a16="http://schemas.microsoft.com/office/drawing/2014/main" id="{2AABDBF0-DA6F-4839-AC36-575D0717650D}"/>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A06E0021-AF5B-4620-B6BE-65A18F566030}"/>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385" name="楕円 384">
          <a:extLst>
            <a:ext uri="{FF2B5EF4-FFF2-40B4-BE49-F238E27FC236}">
              <a16:creationId xmlns:a16="http://schemas.microsoft.com/office/drawing/2014/main" id="{EDCC4B5D-C593-4075-AB2D-3C8A69E9BC3C}"/>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112395</xdr:rowOff>
    </xdr:to>
    <xdr:cxnSp macro="">
      <xdr:nvCxnSpPr>
        <xdr:cNvPr id="386" name="直線コネクタ 385">
          <a:extLst>
            <a:ext uri="{FF2B5EF4-FFF2-40B4-BE49-F238E27FC236}">
              <a16:creationId xmlns:a16="http://schemas.microsoft.com/office/drawing/2014/main" id="{E73D7487-8A20-4FD5-B95A-8B6A62614511}"/>
            </a:ext>
          </a:extLst>
        </xdr:cNvPr>
        <xdr:cNvCxnSpPr/>
      </xdr:nvCxnSpPr>
      <xdr:spPr>
        <a:xfrm flipV="1">
          <a:off x="15481300" y="62522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34925</xdr:rowOff>
    </xdr:from>
    <xdr:to>
      <xdr:col>76</xdr:col>
      <xdr:colOff>165100</xdr:colOff>
      <xdr:row>36</xdr:row>
      <xdr:rowOff>136525</xdr:rowOff>
    </xdr:to>
    <xdr:sp macro="" textlink="">
      <xdr:nvSpPr>
        <xdr:cNvPr id="387" name="楕円 386">
          <a:extLst>
            <a:ext uri="{FF2B5EF4-FFF2-40B4-BE49-F238E27FC236}">
              <a16:creationId xmlns:a16="http://schemas.microsoft.com/office/drawing/2014/main" id="{2D4163F1-D483-4D84-BEF3-8423BA6BA544}"/>
            </a:ext>
          </a:extLst>
        </xdr:cNvPr>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112395</xdr:rowOff>
    </xdr:to>
    <xdr:cxnSp macro="">
      <xdr:nvCxnSpPr>
        <xdr:cNvPr id="388" name="直線コネクタ 387">
          <a:extLst>
            <a:ext uri="{FF2B5EF4-FFF2-40B4-BE49-F238E27FC236}">
              <a16:creationId xmlns:a16="http://schemas.microsoft.com/office/drawing/2014/main" id="{60795E04-E6FC-4594-9A53-82828877AE0B}"/>
            </a:ext>
          </a:extLst>
        </xdr:cNvPr>
        <xdr:cNvCxnSpPr/>
      </xdr:nvCxnSpPr>
      <xdr:spPr>
        <a:xfrm>
          <a:off x="14592300" y="6257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6D4F764C-16E7-433A-8F6B-2502025EAC3D}"/>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2B0149DC-2517-4E63-B220-611DCC71E38B}"/>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326E9D74-D915-46CF-B1B2-5E9B7BBB9A2D}"/>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D2092488-1893-4D52-ACEF-71B5F781CEF1}"/>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917E99D0-73E6-4FBC-BEE2-9606FF5871F0}"/>
            </a:ext>
          </a:extLst>
        </xdr:cNvPr>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A24024F7-506F-4BBD-A947-D48E754F23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86466F6-0884-453B-88DF-727EC586EC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38AB1EC0-0AF8-4953-BAA0-65AE162233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A555FE91-B3DA-4446-BF00-59E36D2176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141A1FD2-0371-40C6-91EC-2D591B7772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CFFE14F0-8EB6-46F0-B3FC-4DC8389B8C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AF702FB8-8AEE-4303-A05F-38D3F4B2F9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3221939D-761E-41A4-94A3-BCE220B86F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E78299E9-0B51-43AA-8281-E55963B3B7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142C9B90-E970-47A9-94D1-9FA3BB46DD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7DCE464F-B3E0-45B0-AAFF-DFFE0BC481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20844828-0E36-4F93-A8EA-9306C0EE410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833A6227-292B-4DDC-A154-F44F97B378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E3117988-367F-4ED9-BE21-23C4B56E261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417260D3-452A-4AF2-9A9F-B73B35A2928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D0420F99-24BD-4C26-A35B-C6451644649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4D5BADA7-A38E-47EB-8321-DA02352DA3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0FB2DE98-3381-4E54-923B-DD24A361FA7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4CB80F45-7354-4F5B-89FC-56CF545DC2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CB0F5AB9-B9AE-4510-84A2-874B8925FD4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0CDB8A32-B19D-4A27-8832-FFBC661206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9BBA492A-8407-48C1-AB55-74B8099B1DC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292513A5-2446-4AC6-A0CD-953F596DCD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A1726DB6-66A9-46DC-9EE9-B5308A71A90C}"/>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76433824-C114-48D0-A411-5C2A107B8BE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15DD31DC-DDFF-4001-BFBE-FC48A4B14315}"/>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6818E7DE-4BC6-44CD-8EB5-7407939184B9}"/>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D3D66DE0-8721-4460-9F90-E8162768F722}"/>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D6E201AD-EDD4-4F8A-89CD-D94391F2FFF4}"/>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A8AA535C-0223-4F42-954A-129A74A5BC61}"/>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02F090CF-4CD5-4381-9774-A5DED11655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D84C74F0-ECEB-4C60-AF7E-7F9DFA8D512C}"/>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1BEFF94A-745E-47A6-973F-1FF109CE3976}"/>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AE00E7-F57E-4F61-9DD9-760F179AE1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EEEF543-3713-470D-AB36-ED8AB96EAD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E424536-AA64-4573-A8E8-AA77CCBF51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5C97A26-C9F4-477E-B32F-31D62123D0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1769965-04D4-430B-8B21-FBED715241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90170</xdr:rowOff>
    </xdr:from>
    <xdr:to>
      <xdr:col>116</xdr:col>
      <xdr:colOff>114300</xdr:colOff>
      <xdr:row>37</xdr:row>
      <xdr:rowOff>20320</xdr:rowOff>
    </xdr:to>
    <xdr:sp macro="" textlink="">
      <xdr:nvSpPr>
        <xdr:cNvPr id="432" name="楕円 431">
          <a:extLst>
            <a:ext uri="{FF2B5EF4-FFF2-40B4-BE49-F238E27FC236}">
              <a16:creationId xmlns:a16="http://schemas.microsoft.com/office/drawing/2014/main" id="{0300F79C-E688-4E7A-8333-2F5DD4A69986}"/>
            </a:ext>
          </a:extLst>
        </xdr:cNvPr>
        <xdr:cNvSpPr/>
      </xdr:nvSpPr>
      <xdr:spPr>
        <a:xfrm>
          <a:off x="22110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113047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F1F31B57-9B06-40A1-B270-B7CAB07E16AD}"/>
            </a:ext>
          </a:extLst>
        </xdr:cNvPr>
        <xdr:cNvSpPr txBox="1"/>
      </xdr:nvSpPr>
      <xdr:spPr>
        <a:xfrm>
          <a:off x="22199600"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434" name="楕円 433">
          <a:extLst>
            <a:ext uri="{FF2B5EF4-FFF2-40B4-BE49-F238E27FC236}">
              <a16:creationId xmlns:a16="http://schemas.microsoft.com/office/drawing/2014/main" id="{498018BD-8F6A-4E02-987E-CE0E599ADCEA}"/>
            </a:ext>
          </a:extLst>
        </xdr:cNvPr>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140970</xdr:rowOff>
    </xdr:from>
    <xdr:to>
      <xdr:col>116</xdr:col>
      <xdr:colOff>63500</xdr:colOff>
      <xdr:row>36</xdr:row>
      <xdr:rowOff>160020</xdr:rowOff>
    </xdr:to>
    <xdr:cxnSp macro="">
      <xdr:nvCxnSpPr>
        <xdr:cNvPr id="435" name="直線コネクタ 434">
          <a:extLst>
            <a:ext uri="{FF2B5EF4-FFF2-40B4-BE49-F238E27FC236}">
              <a16:creationId xmlns:a16="http://schemas.microsoft.com/office/drawing/2014/main" id="{4D41A532-B9C9-478D-9E26-E01ACFD6160B}"/>
            </a:ext>
          </a:extLst>
        </xdr:cNvPr>
        <xdr:cNvCxnSpPr/>
      </xdr:nvCxnSpPr>
      <xdr:spPr>
        <a:xfrm flipV="1">
          <a:off x="21323300" y="63131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120650</xdr:rowOff>
    </xdr:from>
    <xdr:to>
      <xdr:col>107</xdr:col>
      <xdr:colOff>101600</xdr:colOff>
      <xdr:row>37</xdr:row>
      <xdr:rowOff>50800</xdr:rowOff>
    </xdr:to>
    <xdr:sp macro="" textlink="">
      <xdr:nvSpPr>
        <xdr:cNvPr id="436" name="楕円 435">
          <a:extLst>
            <a:ext uri="{FF2B5EF4-FFF2-40B4-BE49-F238E27FC236}">
              <a16:creationId xmlns:a16="http://schemas.microsoft.com/office/drawing/2014/main" id="{4FE6CDB4-EE37-45B6-A219-ED62C3357B2C}"/>
            </a:ext>
          </a:extLst>
        </xdr:cNvPr>
        <xdr:cNvSpPr/>
      </xdr:nvSpPr>
      <xdr:spPr>
        <a:xfrm>
          <a:off x="2038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160020</xdr:rowOff>
    </xdr:from>
    <xdr:to>
      <xdr:col>111</xdr:col>
      <xdr:colOff>177800</xdr:colOff>
      <xdr:row>37</xdr:row>
      <xdr:rowOff>0</xdr:rowOff>
    </xdr:to>
    <xdr:cxnSp macro="">
      <xdr:nvCxnSpPr>
        <xdr:cNvPr id="437" name="直線コネクタ 436">
          <a:extLst>
            <a:ext uri="{FF2B5EF4-FFF2-40B4-BE49-F238E27FC236}">
              <a16:creationId xmlns:a16="http://schemas.microsoft.com/office/drawing/2014/main" id="{03E2EC3B-5781-4BD3-8AB3-2BD6B5DA23EC}"/>
            </a:ext>
          </a:extLst>
        </xdr:cNvPr>
        <xdr:cNvCxnSpPr/>
      </xdr:nvCxnSpPr>
      <xdr:spPr>
        <a:xfrm flipV="1">
          <a:off x="20434300" y="633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794DF643-4DCC-49E0-A04B-D5BBDE324160}"/>
            </a:ext>
          </a:extLst>
        </xdr:cNvPr>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158A6CFB-DE70-44AF-ABEB-4C1BD6560643}"/>
            </a:ext>
          </a:extLst>
        </xdr:cNvPr>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12D06C2C-D410-404E-BC05-3C323C029922}"/>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55897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410D6975-5520-4E35-8221-2F6732BA8423}"/>
            </a:ext>
          </a:extLst>
        </xdr:cNvPr>
        <xdr:cNvSpPr txBox="1"/>
      </xdr:nvSpPr>
      <xdr:spPr>
        <a:xfrm>
          <a:off x="21075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67327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54CB65BE-8BB4-4441-975D-A3F9069DAA1D}"/>
            </a:ext>
          </a:extLst>
        </xdr:cNvPr>
        <xdr:cNvSpPr txBox="1"/>
      </xdr:nvSpPr>
      <xdr:spPr>
        <a:xfrm>
          <a:off x="20199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70C844EE-CCD4-42BE-89B4-75211C0ADB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1822745B-57C0-4019-AD49-C73A95A59B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572ADC38-F665-406A-A2AA-88AC8E775D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814BE721-1939-4706-974B-B100F7CC66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164F7BB5-565F-4BCF-AD4D-3D12F64AA3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56ACD429-834B-4E37-88C8-35BBBB8AFA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D43626C8-0C3F-4B45-8553-866D139809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302E85E2-1304-47DF-A1A0-C1B69EA756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C411D596-3B97-4888-BCCF-36F1BDEBD2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B776DFAA-7078-466D-9542-0420838F2F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6931803C-F44C-4D8D-B077-A9BB54230D6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956D787D-2485-411C-BF2D-FACA5E62D7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05767D19-E3F0-4B48-86E5-D92953BC1D6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3C494694-8577-47F3-8BD0-2D0CD86E0D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2A17C750-044C-4E3A-8078-5FAFAD23502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42848E47-7143-4363-9EB2-752DB531A49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13FE5F68-ED50-49D8-8CB6-FB41F90EB75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AD9E05D8-62B6-4283-99DC-95B190EB90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7E2B12A4-0D01-4B89-A432-E7D3CA6DF2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7C56634E-F615-448D-8776-1DA4DCA7CA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30F551C0-B098-48A4-98E7-971A18188DE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30F20B1C-7DB7-4A99-99BB-5F4F916157C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8E7897EA-E659-4A1A-A2A0-08E53C21E1A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B3BC86D9-117D-49F9-8D0C-934270E26B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5F607C82-2465-472A-8542-508865FC579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B102422F-EB87-40A0-B287-C62DEBD383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F29FC14B-3C2F-4A38-9B88-6DBA62AE653D}"/>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A7AECA15-24DE-46D6-9023-D3B889179CD5}"/>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4B37EFAB-6E83-49F1-8B13-FB00BE5BADA7}"/>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4CA96C3B-1193-47C3-8B4D-6598683C81D9}"/>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66B14C47-81A6-4B62-A4F2-C8007DC88F86}"/>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2759587C-BD40-41E7-A154-9BA3E563DF18}"/>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13B6E45A-D480-42D0-9D27-BC80AF8C00B6}"/>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06649C1F-0B78-4D07-9E51-F956B36021C4}"/>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1931F0A2-56DB-4A52-901D-CF12800DD4DA}"/>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E6DC7DD5-6E51-47BA-BEB9-C6FAC5C9E191}"/>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3CCA4805-7D3B-4616-A291-C3243EFD56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7867002-77AE-4DA5-835C-33934B96C2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B2F3708-3AAB-4E1A-A780-AB514AD48D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7F5F706-337B-40A7-BB12-A6A9E083B4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834F265-C2CE-4E8B-8798-AFF690E680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484" name="楕円 483">
          <a:extLst>
            <a:ext uri="{FF2B5EF4-FFF2-40B4-BE49-F238E27FC236}">
              <a16:creationId xmlns:a16="http://schemas.microsoft.com/office/drawing/2014/main" id="{FE59EC18-1590-43C1-973D-682E2F0F67FA}"/>
            </a:ext>
          </a:extLst>
        </xdr:cNvPr>
        <xdr:cNvSpPr/>
      </xdr:nvSpPr>
      <xdr:spPr>
        <a:xfrm>
          <a:off x="16268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7ED5EEDF-2A56-41AC-88B1-39BF7E30A960}"/>
            </a:ext>
          </a:extLst>
        </xdr:cNvPr>
        <xdr:cNvSpPr txBox="1"/>
      </xdr:nvSpPr>
      <xdr:spPr>
        <a:xfrm>
          <a:off x="16357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486" name="楕円 485">
          <a:extLst>
            <a:ext uri="{FF2B5EF4-FFF2-40B4-BE49-F238E27FC236}">
              <a16:creationId xmlns:a16="http://schemas.microsoft.com/office/drawing/2014/main" id="{97CA17D0-3A82-41CD-9F4B-45E016105D56}"/>
            </a:ext>
          </a:extLst>
        </xdr:cNvPr>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62049</xdr:rowOff>
    </xdr:from>
    <xdr:to>
      <xdr:col>85</xdr:col>
      <xdr:colOff>127000</xdr:colOff>
      <xdr:row>62</xdr:row>
      <xdr:rowOff>107769</xdr:rowOff>
    </xdr:to>
    <xdr:cxnSp macro="">
      <xdr:nvCxnSpPr>
        <xdr:cNvPr id="487" name="直線コネクタ 486">
          <a:extLst>
            <a:ext uri="{FF2B5EF4-FFF2-40B4-BE49-F238E27FC236}">
              <a16:creationId xmlns:a16="http://schemas.microsoft.com/office/drawing/2014/main" id="{CB022398-B57C-4D60-8B44-08F35EBFCDC2}"/>
            </a:ext>
          </a:extLst>
        </xdr:cNvPr>
        <xdr:cNvCxnSpPr/>
      </xdr:nvCxnSpPr>
      <xdr:spPr>
        <a:xfrm flipV="1">
          <a:off x="15481300" y="106919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138612</xdr:rowOff>
    </xdr:from>
    <xdr:to>
      <xdr:col>76</xdr:col>
      <xdr:colOff>165100</xdr:colOff>
      <xdr:row>63</xdr:row>
      <xdr:rowOff>68762</xdr:rowOff>
    </xdr:to>
    <xdr:sp macro="" textlink="">
      <xdr:nvSpPr>
        <xdr:cNvPr id="488" name="楕円 487">
          <a:extLst>
            <a:ext uri="{FF2B5EF4-FFF2-40B4-BE49-F238E27FC236}">
              <a16:creationId xmlns:a16="http://schemas.microsoft.com/office/drawing/2014/main" id="{E1A39F2C-B53A-4053-AFA2-D2267A2FE397}"/>
            </a:ext>
          </a:extLst>
        </xdr:cNvPr>
        <xdr:cNvSpPr/>
      </xdr:nvSpPr>
      <xdr:spPr>
        <a:xfrm>
          <a:off x="14541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63</xdr:row>
      <xdr:rowOff>17962</xdr:rowOff>
    </xdr:to>
    <xdr:cxnSp macro="">
      <xdr:nvCxnSpPr>
        <xdr:cNvPr id="489" name="直線コネクタ 488">
          <a:extLst>
            <a:ext uri="{FF2B5EF4-FFF2-40B4-BE49-F238E27FC236}">
              <a16:creationId xmlns:a16="http://schemas.microsoft.com/office/drawing/2014/main" id="{87B4B6D5-3C49-4651-8380-ED4F5243094C}"/>
            </a:ext>
          </a:extLst>
        </xdr:cNvPr>
        <xdr:cNvCxnSpPr/>
      </xdr:nvCxnSpPr>
      <xdr:spPr>
        <a:xfrm flipV="1">
          <a:off x="14592300" y="107376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a:extLst>
            <a:ext uri="{FF2B5EF4-FFF2-40B4-BE49-F238E27FC236}">
              <a16:creationId xmlns:a16="http://schemas.microsoft.com/office/drawing/2014/main" id="{447CF988-751F-49CA-89F6-06C93DD0BAC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a:extLst>
            <a:ext uri="{FF2B5EF4-FFF2-40B4-BE49-F238E27FC236}">
              <a16:creationId xmlns:a16="http://schemas.microsoft.com/office/drawing/2014/main" id="{228418C4-CAD1-4BD9-AF54-2E455D2FC2F6}"/>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id="{62F699E5-3F39-433C-BE32-44F4D0C4F7B6}"/>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493" name="n_1mainValue【学校施設】&#10;有形固定資産減価償却率">
          <a:extLst>
            <a:ext uri="{FF2B5EF4-FFF2-40B4-BE49-F238E27FC236}">
              <a16:creationId xmlns:a16="http://schemas.microsoft.com/office/drawing/2014/main" id="{5F02DC20-F9E8-4275-BAB1-3EF62CBD9E75}"/>
            </a:ext>
          </a:extLst>
        </xdr:cNvPr>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59889</xdr:rowOff>
    </xdr:from>
    <xdr:ext cx="405111" cy="259045"/>
    <xdr:sp macro="" textlink="">
      <xdr:nvSpPr>
        <xdr:cNvPr id="494" name="n_2mainValue【学校施設】&#10;有形固定資産減価償却率">
          <a:extLst>
            <a:ext uri="{FF2B5EF4-FFF2-40B4-BE49-F238E27FC236}">
              <a16:creationId xmlns:a16="http://schemas.microsoft.com/office/drawing/2014/main" id="{F8A3BF0E-63B4-49CF-BA76-51D1D42A006F}"/>
            </a:ext>
          </a:extLst>
        </xdr:cNvPr>
        <xdr:cNvSpPr txBox="1"/>
      </xdr:nvSpPr>
      <xdr:spPr>
        <a:xfrm>
          <a:off x="14389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934A8BA7-14C8-4514-9D09-80CF0A9B0E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4E1B6795-3126-46C9-8921-F266645F34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6A76DD45-3961-4D91-BEE0-5FCDF7573E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5F0F5019-540B-4E62-B15A-D8AB4CC5D6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9E991D54-8307-447B-A6BC-D0A7FD286A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7DA701ED-AD8C-4AAF-AE81-777FBFD183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E0C8B97-8943-4F63-A8A3-2098B35480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9B1F6235-1228-404B-9A7C-7F9525646F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E5D8171E-1E6B-4A36-91F3-FEFAA70B40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2718C0EA-1048-466D-860E-8F03E818C3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7FCAEC5D-4B54-4B57-B688-9AAB0F19F7A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A127CA96-C1BE-46C1-9478-72FD3103623A}"/>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A5FDBA25-1626-494C-818E-84C742B08278}"/>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A566ACDD-9A68-4173-B9EA-D52F59F633C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1B6CB25D-9DAB-46B1-A5C8-6BD68652874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7776D367-D987-4776-BF7A-B6997A29014C}"/>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572E634B-F824-45CB-B8BB-1597197D52BB}"/>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CAFA5999-F250-495F-9F0D-B3AEFD36052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07AD58A2-20B9-4CB0-A327-C193E044F9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015B039C-80FC-4315-8528-F4D8F149CAAB}"/>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219924CA-DEEB-44A4-8F55-5C96DB2B2B8D}"/>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78D2F31A-63C2-4779-A660-501342B42D4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BAF2BF74-C768-476F-A278-501CBD9C856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D4644987-0204-4C97-B55D-C5FBD9B749FA}"/>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67E246EC-3823-41C3-A78A-1D90149F16D5}"/>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A8EB94F1-F3D7-444F-AB95-E5CCE33463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0DA0BA31-8022-4A51-A4D1-BE3095B95A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2207315E-F504-4D9F-A30F-90999707C6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id="{D021170E-F337-45FF-9541-E5FBDC376E36}"/>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id="{ECFDE87E-CA22-460E-9D6A-A074262DD124}"/>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id="{BA617B20-E6DC-41B1-AED2-11268172753D}"/>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id="{5F90B3B1-D1D8-44C6-A5A1-2C0D3440B489}"/>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id="{DBCFA7B3-AAE0-4F2A-A7B2-404563FA130A}"/>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a:extLst>
            <a:ext uri="{FF2B5EF4-FFF2-40B4-BE49-F238E27FC236}">
              <a16:creationId xmlns:a16="http://schemas.microsoft.com/office/drawing/2014/main" id="{0555104E-2200-41BF-9FD9-6404ECD4FCB6}"/>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id="{4F53FBD9-AB8C-471F-9344-FBFD3245741B}"/>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id="{990947E4-D473-449A-9516-EB1B315A237C}"/>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id="{87D26074-07A0-454C-A106-8777C4E6C7D1}"/>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id="{95EBA263-BC8E-4573-B4AE-42DAD199C4D8}"/>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D6F8E49-ACCA-4D42-A8AC-AB1678DEE1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9FDEB57D-8AC1-4243-8344-BB17C1DEC3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F6D6142-7347-40FE-B188-E52A50095E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24D9460-BD64-4D91-BFCB-70C6A04468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1950C1B-8EB3-420F-9185-9B73850470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78740</xdr:rowOff>
    </xdr:from>
    <xdr:to>
      <xdr:col>116</xdr:col>
      <xdr:colOff>114300</xdr:colOff>
      <xdr:row>60</xdr:row>
      <xdr:rowOff>8890</xdr:rowOff>
    </xdr:to>
    <xdr:sp macro="" textlink="">
      <xdr:nvSpPr>
        <xdr:cNvPr id="538" name="楕円 537">
          <a:extLst>
            <a:ext uri="{FF2B5EF4-FFF2-40B4-BE49-F238E27FC236}">
              <a16:creationId xmlns:a16="http://schemas.microsoft.com/office/drawing/2014/main" id="{A542DFED-2136-40F3-94B5-A56D9A8781D0}"/>
            </a:ext>
          </a:extLst>
        </xdr:cNvPr>
        <xdr:cNvSpPr/>
      </xdr:nvSpPr>
      <xdr:spPr>
        <a:xfrm>
          <a:off x="22110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101617</xdr:rowOff>
    </xdr:from>
    <xdr:ext cx="469744" cy="259045"/>
    <xdr:sp macro="" textlink="">
      <xdr:nvSpPr>
        <xdr:cNvPr id="539" name="【学校施設】&#10;一人当たり面積該当値テキスト">
          <a:extLst>
            <a:ext uri="{FF2B5EF4-FFF2-40B4-BE49-F238E27FC236}">
              <a16:creationId xmlns:a16="http://schemas.microsoft.com/office/drawing/2014/main" id="{A59AFB93-9120-431A-B27A-F42E2347C259}"/>
            </a:ext>
          </a:extLst>
        </xdr:cNvPr>
        <xdr:cNvSpPr txBox="1"/>
      </xdr:nvSpPr>
      <xdr:spPr>
        <a:xfrm>
          <a:off x="221996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110172</xdr:rowOff>
    </xdr:from>
    <xdr:to>
      <xdr:col>112</xdr:col>
      <xdr:colOff>38100</xdr:colOff>
      <xdr:row>60</xdr:row>
      <xdr:rowOff>40322</xdr:rowOff>
    </xdr:to>
    <xdr:sp macro="" textlink="">
      <xdr:nvSpPr>
        <xdr:cNvPr id="540" name="楕円 539">
          <a:extLst>
            <a:ext uri="{FF2B5EF4-FFF2-40B4-BE49-F238E27FC236}">
              <a16:creationId xmlns:a16="http://schemas.microsoft.com/office/drawing/2014/main" id="{AEEB64B9-B9E4-4FA6-B486-F3E6C06D7AC2}"/>
            </a:ext>
          </a:extLst>
        </xdr:cNvPr>
        <xdr:cNvSpPr/>
      </xdr:nvSpPr>
      <xdr:spPr>
        <a:xfrm>
          <a:off x="21272500" y="10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129540</xdr:rowOff>
    </xdr:from>
    <xdr:to>
      <xdr:col>116</xdr:col>
      <xdr:colOff>63500</xdr:colOff>
      <xdr:row>59</xdr:row>
      <xdr:rowOff>160972</xdr:rowOff>
    </xdr:to>
    <xdr:cxnSp macro="">
      <xdr:nvCxnSpPr>
        <xdr:cNvPr id="541" name="直線コネクタ 540">
          <a:extLst>
            <a:ext uri="{FF2B5EF4-FFF2-40B4-BE49-F238E27FC236}">
              <a16:creationId xmlns:a16="http://schemas.microsoft.com/office/drawing/2014/main" id="{3F76D3F9-0C21-4573-8BC1-27C42F81D432}"/>
            </a:ext>
          </a:extLst>
        </xdr:cNvPr>
        <xdr:cNvCxnSpPr/>
      </xdr:nvCxnSpPr>
      <xdr:spPr>
        <a:xfrm flipV="1">
          <a:off x="21323300" y="10245090"/>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133985</xdr:rowOff>
    </xdr:from>
    <xdr:to>
      <xdr:col>107</xdr:col>
      <xdr:colOff>101600</xdr:colOff>
      <xdr:row>60</xdr:row>
      <xdr:rowOff>64135</xdr:rowOff>
    </xdr:to>
    <xdr:sp macro="" textlink="">
      <xdr:nvSpPr>
        <xdr:cNvPr id="542" name="楕円 541">
          <a:extLst>
            <a:ext uri="{FF2B5EF4-FFF2-40B4-BE49-F238E27FC236}">
              <a16:creationId xmlns:a16="http://schemas.microsoft.com/office/drawing/2014/main" id="{8D9F1EB9-C60E-4494-9E6F-77366FB1BAB1}"/>
            </a:ext>
          </a:extLst>
        </xdr:cNvPr>
        <xdr:cNvSpPr/>
      </xdr:nvSpPr>
      <xdr:spPr>
        <a:xfrm>
          <a:off x="2038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160972</xdr:rowOff>
    </xdr:from>
    <xdr:to>
      <xdr:col>111</xdr:col>
      <xdr:colOff>177800</xdr:colOff>
      <xdr:row>60</xdr:row>
      <xdr:rowOff>13335</xdr:rowOff>
    </xdr:to>
    <xdr:cxnSp macro="">
      <xdr:nvCxnSpPr>
        <xdr:cNvPr id="543" name="直線コネクタ 542">
          <a:extLst>
            <a:ext uri="{FF2B5EF4-FFF2-40B4-BE49-F238E27FC236}">
              <a16:creationId xmlns:a16="http://schemas.microsoft.com/office/drawing/2014/main" id="{FB57306D-3CEB-4326-A176-4A6BFD57749B}"/>
            </a:ext>
          </a:extLst>
        </xdr:cNvPr>
        <xdr:cNvCxnSpPr/>
      </xdr:nvCxnSpPr>
      <xdr:spPr>
        <a:xfrm flipV="1">
          <a:off x="20434300" y="10276522"/>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a:extLst>
            <a:ext uri="{FF2B5EF4-FFF2-40B4-BE49-F238E27FC236}">
              <a16:creationId xmlns:a16="http://schemas.microsoft.com/office/drawing/2014/main" id="{175035A0-42CE-4EBB-8443-4747505C41EB}"/>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a:extLst>
            <a:ext uri="{FF2B5EF4-FFF2-40B4-BE49-F238E27FC236}">
              <a16:creationId xmlns:a16="http://schemas.microsoft.com/office/drawing/2014/main" id="{2137FFB2-7BB7-49B7-AE80-DBF91D8A7817}"/>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id="{2E3B89CD-A811-4F7E-BC23-CA6E57768258}"/>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56849</xdr:rowOff>
    </xdr:from>
    <xdr:ext cx="469744" cy="259045"/>
    <xdr:sp macro="" textlink="">
      <xdr:nvSpPr>
        <xdr:cNvPr id="547" name="n_1mainValue【学校施設】&#10;一人当たり面積">
          <a:extLst>
            <a:ext uri="{FF2B5EF4-FFF2-40B4-BE49-F238E27FC236}">
              <a16:creationId xmlns:a16="http://schemas.microsoft.com/office/drawing/2014/main" id="{7335E4BB-294F-47C7-8F64-851F1BB6B71F}"/>
            </a:ext>
          </a:extLst>
        </xdr:cNvPr>
        <xdr:cNvSpPr txBox="1"/>
      </xdr:nvSpPr>
      <xdr:spPr>
        <a:xfrm>
          <a:off x="21075727" y="100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80662</xdr:rowOff>
    </xdr:from>
    <xdr:ext cx="469744" cy="259045"/>
    <xdr:sp macro="" textlink="">
      <xdr:nvSpPr>
        <xdr:cNvPr id="548" name="n_2mainValue【学校施設】&#10;一人当たり面積">
          <a:extLst>
            <a:ext uri="{FF2B5EF4-FFF2-40B4-BE49-F238E27FC236}">
              <a16:creationId xmlns:a16="http://schemas.microsoft.com/office/drawing/2014/main" id="{5E7B0B7B-A848-4C03-8B04-B23270187953}"/>
            </a:ext>
          </a:extLst>
        </xdr:cNvPr>
        <xdr:cNvSpPr txBox="1"/>
      </xdr:nvSpPr>
      <xdr:spPr>
        <a:xfrm>
          <a:off x="201994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51B6F7FF-F84F-4995-B155-8D5F42A270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24ED35CE-F563-4925-8A7B-0C908F943D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9129C801-538A-4F89-8FE4-7ABAD21D15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52AEEC70-90B8-47B0-ADBE-DDE2EF5B4D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89E8AD7F-34D6-4D2A-B1E7-501648E966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8E1C7C4D-E326-4BCC-B838-B6ECA4FC8C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AF5A4F6A-0B2A-493E-96A4-7F75E7C88A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8709A535-91C2-42B2-A227-F16DE102B5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61DF97A0-6396-4954-83ED-D744F95981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AC2A3105-74A0-4B53-8A73-F99A13AA77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B830B6C1-1EC8-47B3-A762-0F9A183709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7CC359BC-5CC9-4991-B5EB-59045B4B49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B0194B7D-33E5-4C42-851F-580C13AC72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DBE1F518-349A-4F6A-B8ED-90E7625267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719492FB-905B-4002-AB49-3AB73A55DD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C0FDD41D-1E4F-4197-AFCB-1B4DE45A809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71E13FD8-0881-4B54-9C2D-862C97D7E8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6EC85E07-E2DB-4313-8BAE-CD140674937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77E96AA7-26DA-47FE-ACDB-1616B9921C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1B57ADBC-0B6D-4E0C-8033-FAB5D6EC0A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ECCBC08C-81E9-4C32-9854-C4116D69B6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B92A9F1E-9F10-4E93-94E2-5C4D4BF063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FCFDA7AF-EADB-4092-8901-8CFA113F3A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50363821-2752-44A8-A587-F9F938A2FC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12F5CD92-1E6A-4BA0-B030-296B2CD38C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41FA0121-715A-47EA-A948-C5A3B5C710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a:extLst>
            <a:ext uri="{FF2B5EF4-FFF2-40B4-BE49-F238E27FC236}">
              <a16:creationId xmlns:a16="http://schemas.microsoft.com/office/drawing/2014/main" id="{A0207017-0FBD-44E7-B072-0590B6CA695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a:extLst>
            <a:ext uri="{FF2B5EF4-FFF2-40B4-BE49-F238E27FC236}">
              <a16:creationId xmlns:a16="http://schemas.microsoft.com/office/drawing/2014/main" id="{2966C1EF-86D5-43B1-B967-C542CE352FD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a:extLst>
            <a:ext uri="{FF2B5EF4-FFF2-40B4-BE49-F238E27FC236}">
              <a16:creationId xmlns:a16="http://schemas.microsoft.com/office/drawing/2014/main" id="{181CAC3A-FCE4-47BD-A25E-FDA4D9372B1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a:extLst>
            <a:ext uri="{FF2B5EF4-FFF2-40B4-BE49-F238E27FC236}">
              <a16:creationId xmlns:a16="http://schemas.microsoft.com/office/drawing/2014/main" id="{DCF4680B-8616-4212-8360-ADFCF2E42B9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a:extLst>
            <a:ext uri="{FF2B5EF4-FFF2-40B4-BE49-F238E27FC236}">
              <a16:creationId xmlns:a16="http://schemas.microsoft.com/office/drawing/2014/main" id="{0207BBB6-488D-421D-9B72-12325B29CCA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a:extLst>
            <a:ext uri="{FF2B5EF4-FFF2-40B4-BE49-F238E27FC236}">
              <a16:creationId xmlns:a16="http://schemas.microsoft.com/office/drawing/2014/main" id="{996B1E15-BDC0-4933-9BBF-23B1C2098F2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a:extLst>
            <a:ext uri="{FF2B5EF4-FFF2-40B4-BE49-F238E27FC236}">
              <a16:creationId xmlns:a16="http://schemas.microsoft.com/office/drawing/2014/main" id="{DE7699C0-2987-4556-A879-F9C7E86E6DC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a:extLst>
            <a:ext uri="{FF2B5EF4-FFF2-40B4-BE49-F238E27FC236}">
              <a16:creationId xmlns:a16="http://schemas.microsoft.com/office/drawing/2014/main" id="{EA3E8125-A810-4980-A2B5-88974728993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a:extLst>
            <a:ext uri="{FF2B5EF4-FFF2-40B4-BE49-F238E27FC236}">
              <a16:creationId xmlns:a16="http://schemas.microsoft.com/office/drawing/2014/main" id="{8F282860-87DF-4853-AA37-F736C2A4CF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a:extLst>
            <a:ext uri="{FF2B5EF4-FFF2-40B4-BE49-F238E27FC236}">
              <a16:creationId xmlns:a16="http://schemas.microsoft.com/office/drawing/2014/main" id="{C2EB5D13-37D6-4ACE-B4B1-ABF3F232D6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2E1B760F-D2AE-4C44-8AFE-7CAD66F3765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a:extLst>
            <a:ext uri="{FF2B5EF4-FFF2-40B4-BE49-F238E27FC236}">
              <a16:creationId xmlns:a16="http://schemas.microsoft.com/office/drawing/2014/main" id="{0AFE9D06-B741-49DB-BB02-9D782F58F8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12DCD63B-94E9-4459-9F3B-EFC92C1FC4E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a:extLst>
            <a:ext uri="{FF2B5EF4-FFF2-40B4-BE49-F238E27FC236}">
              <a16:creationId xmlns:a16="http://schemas.microsoft.com/office/drawing/2014/main" id="{18D0121B-4B78-4BE8-92B9-C4E4FAE3C1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9" name="直線コネクタ 588">
          <a:extLst>
            <a:ext uri="{FF2B5EF4-FFF2-40B4-BE49-F238E27FC236}">
              <a16:creationId xmlns:a16="http://schemas.microsoft.com/office/drawing/2014/main" id="{6078AC22-26C4-4213-BD5A-2990B57F5B15}"/>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90" name="【公民館】&#10;有形固定資産減価償却率最小値テキスト">
          <a:extLst>
            <a:ext uri="{FF2B5EF4-FFF2-40B4-BE49-F238E27FC236}">
              <a16:creationId xmlns:a16="http://schemas.microsoft.com/office/drawing/2014/main" id="{04330813-9046-46B6-83B2-538D0DF2B8CF}"/>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1" name="直線コネクタ 590">
          <a:extLst>
            <a:ext uri="{FF2B5EF4-FFF2-40B4-BE49-F238E27FC236}">
              <a16:creationId xmlns:a16="http://schemas.microsoft.com/office/drawing/2014/main" id="{73BBB483-7560-4633-959B-4CED0CB459EB}"/>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a:extLst>
            <a:ext uri="{FF2B5EF4-FFF2-40B4-BE49-F238E27FC236}">
              <a16:creationId xmlns:a16="http://schemas.microsoft.com/office/drawing/2014/main" id="{7B53790E-D301-4982-B984-82506868BFE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a:extLst>
            <a:ext uri="{FF2B5EF4-FFF2-40B4-BE49-F238E27FC236}">
              <a16:creationId xmlns:a16="http://schemas.microsoft.com/office/drawing/2014/main" id="{57D971C9-E5D0-4022-8B53-C21D36ABE0A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594" name="【公民館】&#10;有形固定資産減価償却率平均値テキスト">
          <a:extLst>
            <a:ext uri="{FF2B5EF4-FFF2-40B4-BE49-F238E27FC236}">
              <a16:creationId xmlns:a16="http://schemas.microsoft.com/office/drawing/2014/main" id="{2E6C6145-EA82-4BE1-9ACD-4C4E04E8DD01}"/>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5" name="フローチャート: 判断 594">
          <a:extLst>
            <a:ext uri="{FF2B5EF4-FFF2-40B4-BE49-F238E27FC236}">
              <a16:creationId xmlns:a16="http://schemas.microsoft.com/office/drawing/2014/main" id="{03316DAC-1647-43D8-9799-4218D96EB2CD}"/>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6" name="フローチャート: 判断 595">
          <a:extLst>
            <a:ext uri="{FF2B5EF4-FFF2-40B4-BE49-F238E27FC236}">
              <a16:creationId xmlns:a16="http://schemas.microsoft.com/office/drawing/2014/main" id="{0816B7A7-8C07-44BA-8FF6-AB9207DA1498}"/>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7" name="フローチャート: 判断 596">
          <a:extLst>
            <a:ext uri="{FF2B5EF4-FFF2-40B4-BE49-F238E27FC236}">
              <a16:creationId xmlns:a16="http://schemas.microsoft.com/office/drawing/2014/main" id="{A94FFD86-9257-41A0-979A-BCB0D15400A4}"/>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98" name="フローチャート: 判断 597">
          <a:extLst>
            <a:ext uri="{FF2B5EF4-FFF2-40B4-BE49-F238E27FC236}">
              <a16:creationId xmlns:a16="http://schemas.microsoft.com/office/drawing/2014/main" id="{CB04AFC1-7194-45F3-9A98-5532D4756C9B}"/>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4FA40C73-0C30-4193-9455-CE915E87D5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9A9EDC35-4B9A-490B-9918-09671310F7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510ED125-5F6C-4364-A349-F9153EBFD5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640CF70-41D3-491C-B4CA-1F747F62B1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A8545474-FF1C-4922-93FD-C99E96E466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118745</xdr:rowOff>
    </xdr:from>
    <xdr:to>
      <xdr:col>85</xdr:col>
      <xdr:colOff>177800</xdr:colOff>
      <xdr:row>107</xdr:row>
      <xdr:rowOff>48895</xdr:rowOff>
    </xdr:to>
    <xdr:sp macro="" textlink="">
      <xdr:nvSpPr>
        <xdr:cNvPr id="604" name="楕円 603">
          <a:extLst>
            <a:ext uri="{FF2B5EF4-FFF2-40B4-BE49-F238E27FC236}">
              <a16:creationId xmlns:a16="http://schemas.microsoft.com/office/drawing/2014/main" id="{B2C5FA99-B805-4708-B063-143BAA2583F9}"/>
            </a:ext>
          </a:extLst>
        </xdr:cNvPr>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97172</xdr:rowOff>
    </xdr:from>
    <xdr:ext cx="405111" cy="259045"/>
    <xdr:sp macro="" textlink="">
      <xdr:nvSpPr>
        <xdr:cNvPr id="605" name="【公民館】&#10;有形固定資産減価償却率該当値テキスト">
          <a:extLst>
            <a:ext uri="{FF2B5EF4-FFF2-40B4-BE49-F238E27FC236}">
              <a16:creationId xmlns:a16="http://schemas.microsoft.com/office/drawing/2014/main" id="{E4ACFC55-A7A1-47F9-8263-7B1943C4803B}"/>
            </a:ext>
          </a:extLst>
        </xdr:cNvPr>
        <xdr:cNvSpPr txBox="1"/>
      </xdr:nvSpPr>
      <xdr:spPr>
        <a:xfrm>
          <a:off x="16357600"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606" name="楕円 605">
          <a:extLst>
            <a:ext uri="{FF2B5EF4-FFF2-40B4-BE49-F238E27FC236}">
              <a16:creationId xmlns:a16="http://schemas.microsoft.com/office/drawing/2014/main" id="{029284F0-34C3-4404-8CA2-630BC6D96EEC}"/>
            </a:ext>
          </a:extLst>
        </xdr:cNvPr>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169545</xdr:rowOff>
    </xdr:from>
    <xdr:to>
      <xdr:col>85</xdr:col>
      <xdr:colOff>127000</xdr:colOff>
      <xdr:row>107</xdr:row>
      <xdr:rowOff>40005</xdr:rowOff>
    </xdr:to>
    <xdr:cxnSp macro="">
      <xdr:nvCxnSpPr>
        <xdr:cNvPr id="607" name="直線コネクタ 606">
          <a:extLst>
            <a:ext uri="{FF2B5EF4-FFF2-40B4-BE49-F238E27FC236}">
              <a16:creationId xmlns:a16="http://schemas.microsoft.com/office/drawing/2014/main" id="{99E2BC7B-B070-4B14-A100-B21ACF856EC2}"/>
            </a:ext>
          </a:extLst>
        </xdr:cNvPr>
        <xdr:cNvCxnSpPr/>
      </xdr:nvCxnSpPr>
      <xdr:spPr>
        <a:xfrm flipV="1">
          <a:off x="15481300" y="18343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608" name="楕円 607">
          <a:extLst>
            <a:ext uri="{FF2B5EF4-FFF2-40B4-BE49-F238E27FC236}">
              <a16:creationId xmlns:a16="http://schemas.microsoft.com/office/drawing/2014/main" id="{81B6F710-C511-4516-89FE-C1943228BB93}"/>
            </a:ext>
          </a:extLst>
        </xdr:cNvPr>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40005</xdr:rowOff>
    </xdr:to>
    <xdr:cxnSp macro="">
      <xdr:nvCxnSpPr>
        <xdr:cNvPr id="609" name="直線コネクタ 608">
          <a:extLst>
            <a:ext uri="{FF2B5EF4-FFF2-40B4-BE49-F238E27FC236}">
              <a16:creationId xmlns:a16="http://schemas.microsoft.com/office/drawing/2014/main" id="{DFCD7ECC-6E36-4937-A866-EF6B08516BE1}"/>
            </a:ext>
          </a:extLst>
        </xdr:cNvPr>
        <xdr:cNvCxnSpPr/>
      </xdr:nvCxnSpPr>
      <xdr:spPr>
        <a:xfrm>
          <a:off x="14592300" y="1834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10" name="n_1aveValue【公民館】&#10;有形固定資産減価償却率">
          <a:extLst>
            <a:ext uri="{FF2B5EF4-FFF2-40B4-BE49-F238E27FC236}">
              <a16:creationId xmlns:a16="http://schemas.microsoft.com/office/drawing/2014/main" id="{A63BC5E8-BF55-4561-8C0A-9E7FCFF2A78B}"/>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11" name="n_2aveValue【公民館】&#10;有形固定資産減価償却率">
          <a:extLst>
            <a:ext uri="{FF2B5EF4-FFF2-40B4-BE49-F238E27FC236}">
              <a16:creationId xmlns:a16="http://schemas.microsoft.com/office/drawing/2014/main" id="{FAB38AEB-F5DF-45BE-8F3F-6B83C867DA20}"/>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12" name="n_3aveValue【公民館】&#10;有形固定資産減価償却率">
          <a:extLst>
            <a:ext uri="{FF2B5EF4-FFF2-40B4-BE49-F238E27FC236}">
              <a16:creationId xmlns:a16="http://schemas.microsoft.com/office/drawing/2014/main" id="{F54D05FF-16D3-406F-B5CD-22A56EABEDA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613" name="n_1mainValue【公民館】&#10;有形固定資産減価償却率">
          <a:extLst>
            <a:ext uri="{FF2B5EF4-FFF2-40B4-BE49-F238E27FC236}">
              <a16:creationId xmlns:a16="http://schemas.microsoft.com/office/drawing/2014/main" id="{9BB666F8-B9CC-41AC-A90F-DA3C1EAD0D6B}"/>
            </a:ext>
          </a:extLst>
        </xdr:cNvPr>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614" name="n_2mainValue【公民館】&#10;有形固定資産減価償却率">
          <a:extLst>
            <a:ext uri="{FF2B5EF4-FFF2-40B4-BE49-F238E27FC236}">
              <a16:creationId xmlns:a16="http://schemas.microsoft.com/office/drawing/2014/main" id="{F2A08B52-6F74-4A6A-A896-6407139FE810}"/>
            </a:ext>
          </a:extLst>
        </xdr:cNvPr>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a:extLst>
            <a:ext uri="{FF2B5EF4-FFF2-40B4-BE49-F238E27FC236}">
              <a16:creationId xmlns:a16="http://schemas.microsoft.com/office/drawing/2014/main" id="{9687E782-EE0A-4DD5-8963-39A1B43936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a:extLst>
            <a:ext uri="{FF2B5EF4-FFF2-40B4-BE49-F238E27FC236}">
              <a16:creationId xmlns:a16="http://schemas.microsoft.com/office/drawing/2014/main" id="{EF3B09B3-A177-4A62-9FFC-CA62883834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a:extLst>
            <a:ext uri="{FF2B5EF4-FFF2-40B4-BE49-F238E27FC236}">
              <a16:creationId xmlns:a16="http://schemas.microsoft.com/office/drawing/2014/main" id="{1A351D12-94FC-47DC-A9C0-443BFA8A62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a:extLst>
            <a:ext uri="{FF2B5EF4-FFF2-40B4-BE49-F238E27FC236}">
              <a16:creationId xmlns:a16="http://schemas.microsoft.com/office/drawing/2014/main" id="{F1CA4867-2AFA-429A-AF16-CB062BBA68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a:extLst>
            <a:ext uri="{FF2B5EF4-FFF2-40B4-BE49-F238E27FC236}">
              <a16:creationId xmlns:a16="http://schemas.microsoft.com/office/drawing/2014/main" id="{5B197DFE-8B4D-4FD6-97F9-F7A7D755D0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a:extLst>
            <a:ext uri="{FF2B5EF4-FFF2-40B4-BE49-F238E27FC236}">
              <a16:creationId xmlns:a16="http://schemas.microsoft.com/office/drawing/2014/main" id="{0B2DA74A-C5E6-4A63-AE4C-680898F43A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a:extLst>
            <a:ext uri="{FF2B5EF4-FFF2-40B4-BE49-F238E27FC236}">
              <a16:creationId xmlns:a16="http://schemas.microsoft.com/office/drawing/2014/main" id="{973192F4-7DD1-41B5-84B3-DF07361544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a:extLst>
            <a:ext uri="{FF2B5EF4-FFF2-40B4-BE49-F238E27FC236}">
              <a16:creationId xmlns:a16="http://schemas.microsoft.com/office/drawing/2014/main" id="{EE0E46E6-20DF-4539-B134-3FA12478D2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a:extLst>
            <a:ext uri="{FF2B5EF4-FFF2-40B4-BE49-F238E27FC236}">
              <a16:creationId xmlns:a16="http://schemas.microsoft.com/office/drawing/2014/main" id="{8D293054-3FE8-4D7F-8E0F-FDAAA40659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a:extLst>
            <a:ext uri="{FF2B5EF4-FFF2-40B4-BE49-F238E27FC236}">
              <a16:creationId xmlns:a16="http://schemas.microsoft.com/office/drawing/2014/main" id="{3DBA6A2C-6FD2-4495-A713-EDC1F649DC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a:extLst>
            <a:ext uri="{FF2B5EF4-FFF2-40B4-BE49-F238E27FC236}">
              <a16:creationId xmlns:a16="http://schemas.microsoft.com/office/drawing/2014/main" id="{54A317D0-8D83-4525-A4C2-1FCEFB28E6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9F270739-902F-4440-AA77-8B589B65A70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a:extLst>
            <a:ext uri="{FF2B5EF4-FFF2-40B4-BE49-F238E27FC236}">
              <a16:creationId xmlns:a16="http://schemas.microsoft.com/office/drawing/2014/main" id="{4BDDB539-5667-41BF-9DD2-9B216289C4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a:extLst>
            <a:ext uri="{FF2B5EF4-FFF2-40B4-BE49-F238E27FC236}">
              <a16:creationId xmlns:a16="http://schemas.microsoft.com/office/drawing/2014/main" id="{F7FEB110-6B6C-4D30-96DA-3966449544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a:extLst>
            <a:ext uri="{FF2B5EF4-FFF2-40B4-BE49-F238E27FC236}">
              <a16:creationId xmlns:a16="http://schemas.microsoft.com/office/drawing/2014/main" id="{B468CE4A-9A4A-4B20-841C-D527396EE3A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a:extLst>
            <a:ext uri="{FF2B5EF4-FFF2-40B4-BE49-F238E27FC236}">
              <a16:creationId xmlns:a16="http://schemas.microsoft.com/office/drawing/2014/main" id="{752A8E47-0F88-483B-B52A-E2F04263A2F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a:extLst>
            <a:ext uri="{FF2B5EF4-FFF2-40B4-BE49-F238E27FC236}">
              <a16:creationId xmlns:a16="http://schemas.microsoft.com/office/drawing/2014/main" id="{E95BBC27-1752-4165-BBF6-9FD4BD2B89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a:extLst>
            <a:ext uri="{FF2B5EF4-FFF2-40B4-BE49-F238E27FC236}">
              <a16:creationId xmlns:a16="http://schemas.microsoft.com/office/drawing/2014/main" id="{CF11DA23-4961-4A96-9BD3-ABA2A25C5AD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a:extLst>
            <a:ext uri="{FF2B5EF4-FFF2-40B4-BE49-F238E27FC236}">
              <a16:creationId xmlns:a16="http://schemas.microsoft.com/office/drawing/2014/main" id="{352B6B75-9A09-4E50-9649-EDF6DB7732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a:extLst>
            <a:ext uri="{FF2B5EF4-FFF2-40B4-BE49-F238E27FC236}">
              <a16:creationId xmlns:a16="http://schemas.microsoft.com/office/drawing/2014/main" id="{8AA593F7-8744-4E77-B574-E7D486AF409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id="{58A09492-914D-4A4B-B6E5-C7B6085F10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6A93EBDB-6D20-4E73-9346-315FE9A2F6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a:extLst>
            <a:ext uri="{FF2B5EF4-FFF2-40B4-BE49-F238E27FC236}">
              <a16:creationId xmlns:a16="http://schemas.microsoft.com/office/drawing/2014/main" id="{2AD431B5-3E64-4DFB-85CC-5033C6763D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8" name="直線コネクタ 637">
          <a:extLst>
            <a:ext uri="{FF2B5EF4-FFF2-40B4-BE49-F238E27FC236}">
              <a16:creationId xmlns:a16="http://schemas.microsoft.com/office/drawing/2014/main" id="{D9F3095F-603F-4039-A5E1-835DBADA3CE4}"/>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9" name="【公民館】&#10;一人当たり面積最小値テキスト">
          <a:extLst>
            <a:ext uri="{FF2B5EF4-FFF2-40B4-BE49-F238E27FC236}">
              <a16:creationId xmlns:a16="http://schemas.microsoft.com/office/drawing/2014/main" id="{AD0045C9-4B2F-40D9-8BC5-BB50508FDD3E}"/>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40" name="直線コネクタ 639">
          <a:extLst>
            <a:ext uri="{FF2B5EF4-FFF2-40B4-BE49-F238E27FC236}">
              <a16:creationId xmlns:a16="http://schemas.microsoft.com/office/drawing/2014/main" id="{2BC41479-F23A-4C9C-97E0-38402653E5B1}"/>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1" name="【公民館】&#10;一人当たり面積最大値テキスト">
          <a:extLst>
            <a:ext uri="{FF2B5EF4-FFF2-40B4-BE49-F238E27FC236}">
              <a16:creationId xmlns:a16="http://schemas.microsoft.com/office/drawing/2014/main" id="{E5C1DD5E-DDE4-44C2-8563-2B0D0702B903}"/>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2" name="直線コネクタ 641">
          <a:extLst>
            <a:ext uri="{FF2B5EF4-FFF2-40B4-BE49-F238E27FC236}">
              <a16:creationId xmlns:a16="http://schemas.microsoft.com/office/drawing/2014/main" id="{A1F5E861-B86E-4993-AAB7-88A346727C93}"/>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3" name="【公民館】&#10;一人当たり面積平均値テキスト">
          <a:extLst>
            <a:ext uri="{FF2B5EF4-FFF2-40B4-BE49-F238E27FC236}">
              <a16:creationId xmlns:a16="http://schemas.microsoft.com/office/drawing/2014/main" id="{AE1E8B69-25F2-49E9-BD6A-177DEED3ADC5}"/>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4" name="フローチャート: 判断 643">
          <a:extLst>
            <a:ext uri="{FF2B5EF4-FFF2-40B4-BE49-F238E27FC236}">
              <a16:creationId xmlns:a16="http://schemas.microsoft.com/office/drawing/2014/main" id="{92EE213A-5C58-4E35-BE6A-88134C0EA71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5" name="フローチャート: 判断 644">
          <a:extLst>
            <a:ext uri="{FF2B5EF4-FFF2-40B4-BE49-F238E27FC236}">
              <a16:creationId xmlns:a16="http://schemas.microsoft.com/office/drawing/2014/main" id="{FD283F01-AEDC-4644-A6F1-8B83C8A5DEA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6" name="フローチャート: 判断 645">
          <a:extLst>
            <a:ext uri="{FF2B5EF4-FFF2-40B4-BE49-F238E27FC236}">
              <a16:creationId xmlns:a16="http://schemas.microsoft.com/office/drawing/2014/main" id="{C71CF7F0-10F3-4E37-8434-518ED8F65F8D}"/>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47" name="フローチャート: 判断 646">
          <a:extLst>
            <a:ext uri="{FF2B5EF4-FFF2-40B4-BE49-F238E27FC236}">
              <a16:creationId xmlns:a16="http://schemas.microsoft.com/office/drawing/2014/main" id="{C71A785C-BDFA-45CC-ADED-68D1E6FD27B6}"/>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AEB9BE1-C7CE-4981-939F-1EC9B238BF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4EE9DB3B-4608-4E0C-8F90-BC4990FA26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B9347D8E-99D4-4403-9960-A4774CC71C2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A95E7FE6-32E8-420B-8399-1CFABF0C0D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9F804C6-AB45-4848-BB71-9ED338E2B3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653" name="楕円 652">
          <a:extLst>
            <a:ext uri="{FF2B5EF4-FFF2-40B4-BE49-F238E27FC236}">
              <a16:creationId xmlns:a16="http://schemas.microsoft.com/office/drawing/2014/main" id="{64419CDA-7CD3-4591-BE60-8A03CFF66AA0}"/>
            </a:ext>
          </a:extLst>
        </xdr:cNvPr>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87647</xdr:rowOff>
    </xdr:from>
    <xdr:ext cx="469744" cy="259045"/>
    <xdr:sp macro="" textlink="">
      <xdr:nvSpPr>
        <xdr:cNvPr id="654" name="【公民館】&#10;一人当たり面積該当値テキスト">
          <a:extLst>
            <a:ext uri="{FF2B5EF4-FFF2-40B4-BE49-F238E27FC236}">
              <a16:creationId xmlns:a16="http://schemas.microsoft.com/office/drawing/2014/main" id="{9FBBF418-977B-44D6-924D-1E37D63B19B7}"/>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655" name="楕円 654">
          <a:extLst>
            <a:ext uri="{FF2B5EF4-FFF2-40B4-BE49-F238E27FC236}">
              <a16:creationId xmlns:a16="http://schemas.microsoft.com/office/drawing/2014/main" id="{9C3C0594-B0FB-47CB-ADD8-D7BE7C3D39F5}"/>
            </a:ext>
          </a:extLst>
        </xdr:cNvPr>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160020</xdr:rowOff>
    </xdr:to>
    <xdr:cxnSp macro="">
      <xdr:nvCxnSpPr>
        <xdr:cNvPr id="656" name="直線コネクタ 655">
          <a:extLst>
            <a:ext uri="{FF2B5EF4-FFF2-40B4-BE49-F238E27FC236}">
              <a16:creationId xmlns:a16="http://schemas.microsoft.com/office/drawing/2014/main" id="{342143EE-E994-4F94-9ACA-6287F532FF43}"/>
            </a:ext>
          </a:extLst>
        </xdr:cNvPr>
        <xdr:cNvCxnSpPr/>
      </xdr:nvCxnSpPr>
      <xdr:spPr>
        <a:xfrm>
          <a:off x="21323300" y="1850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7" name="楕円 656">
          <a:extLst>
            <a:ext uri="{FF2B5EF4-FFF2-40B4-BE49-F238E27FC236}">
              <a16:creationId xmlns:a16="http://schemas.microsoft.com/office/drawing/2014/main" id="{CEC4229A-CA2B-4316-80C8-74F42C1C55CD}"/>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163830</xdr:rowOff>
    </xdr:to>
    <xdr:cxnSp macro="">
      <xdr:nvCxnSpPr>
        <xdr:cNvPr id="658" name="直線コネクタ 657">
          <a:extLst>
            <a:ext uri="{FF2B5EF4-FFF2-40B4-BE49-F238E27FC236}">
              <a16:creationId xmlns:a16="http://schemas.microsoft.com/office/drawing/2014/main" id="{96B34495-2BC4-49FB-9EE6-4E668E8E6353}"/>
            </a:ext>
          </a:extLst>
        </xdr:cNvPr>
        <xdr:cNvCxnSpPr/>
      </xdr:nvCxnSpPr>
      <xdr:spPr>
        <a:xfrm flipV="1">
          <a:off x="20434300" y="1850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9" name="n_1aveValue【公民館】&#10;一人当たり面積">
          <a:extLst>
            <a:ext uri="{FF2B5EF4-FFF2-40B4-BE49-F238E27FC236}">
              <a16:creationId xmlns:a16="http://schemas.microsoft.com/office/drawing/2014/main" id="{2DF240E5-1373-4A9F-B0D3-32833C274C75}"/>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60" name="n_2aveValue【公民館】&#10;一人当たり面積">
          <a:extLst>
            <a:ext uri="{FF2B5EF4-FFF2-40B4-BE49-F238E27FC236}">
              <a16:creationId xmlns:a16="http://schemas.microsoft.com/office/drawing/2014/main" id="{9514F7A3-AEAA-4D1D-9B0C-3A26A93DB0FB}"/>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61" name="n_3aveValue【公民館】&#10;一人当たり面積">
          <a:extLst>
            <a:ext uri="{FF2B5EF4-FFF2-40B4-BE49-F238E27FC236}">
              <a16:creationId xmlns:a16="http://schemas.microsoft.com/office/drawing/2014/main" id="{D5804C7E-3A54-44C1-B542-7D967F8FCDF3}"/>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662" name="n_1mainValue【公民館】&#10;一人当たり面積">
          <a:extLst>
            <a:ext uri="{FF2B5EF4-FFF2-40B4-BE49-F238E27FC236}">
              <a16:creationId xmlns:a16="http://schemas.microsoft.com/office/drawing/2014/main" id="{A0A17C6A-6369-4245-83FE-1C02E5B035D8}"/>
            </a:ext>
          </a:extLst>
        </xdr:cNvPr>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663" name="n_2mainValue【公民館】&#10;一人当たり面積">
          <a:extLst>
            <a:ext uri="{FF2B5EF4-FFF2-40B4-BE49-F238E27FC236}">
              <a16:creationId xmlns:a16="http://schemas.microsoft.com/office/drawing/2014/main" id="{278F1822-F9B8-4F79-93E5-387688BFF2DA}"/>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FA3EA051-5024-423D-A423-8C6B92D2F7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74B89170-58D5-4D9B-BFD1-6923881142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355996C0-D3F9-4DAB-8F97-C67B002A1D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類似団体と比較して特に有形固定資産減価償却率が高くなっている施設は、認定こども園・幼稚園・保育所、公営住宅であり、特に低くなっている施設は学校施設、公民館である。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％と高くなっているが、平成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年度より市営住宅の建設事業を開始するとともに老朽化した公営住宅の集約化に取り組んでいく。</a:t>
          </a:r>
        </a:p>
        <a:p>
          <a:r>
            <a:rPr kumimoji="1" lang="ja-JP" altLang="en-US" sz="1300">
              <a:latin typeface="ＭＳ Ｐゴシック" panose="020B0600070205080204" pitchFamily="50" charset="-128"/>
              <a:ea typeface="ＭＳ Ｐゴシック" panose="020B0600070205080204" pitchFamily="50" charset="-128"/>
            </a:rPr>
            <a:t>　学校施設については小中学校の大規模改修事業を行ったため有形固定資産減価償却率が低くなっている。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4013FF-17A1-4975-890E-97F2185DE2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A691D2-DD53-4056-95E0-D5EECE0AD2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501D6E-4213-4CA0-93B4-632CAABC95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9A5E87-BC41-47D2-953F-4BD5C8FB4B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DE0D59-489A-4DFC-814F-ACAFE7DA94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6465E5-6135-484E-B45A-AA58DB93EA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98F6BE-9E8E-4E28-9A72-946ED04062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1800D8-F5DD-4D26-966A-561F5D0D3A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B77130-291A-40C5-8024-2CD74CC372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F9DE2C-5CB2-476A-8019-7BE1F7A81A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C41DC2-58F5-42FE-9AC3-90F7FE3E17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74527F-F3B6-4272-90BD-CD133C3C9D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AE3593-10C6-4E1E-99BA-96466FFB38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A42C15-D24F-49DC-94BD-96D92BC68B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7B0A15-696D-4C26-B109-AB73FA91F5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A8861E-6178-4147-9967-A3074EEEC5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03F3AF-7038-477C-BDA7-2DACF63EB0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07B7FD-2A5F-4C60-82F2-086F64455C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406135-211B-4D73-B5E8-329EF647F7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CEA1D1-0FAB-4D1D-85EE-B50F08F4B3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252B77-E533-4802-B3BA-F851E8FC21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DE62EB-C0D8-4A47-B790-1373594C4C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451237-60DA-4E46-9909-2FC20B5828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CDC320-3F44-42B4-B47B-433C97DE01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2F3A68-3D1A-4B8E-8E07-67FC98915E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62BAD7-DF87-4FE3-90F2-1EE9BEBA4B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384303-EE8E-4D63-B4DD-56561889C8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BEE3F3-0851-41F4-8E2C-4F21422EC5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E99589-711D-46CC-8188-38B8A8B9B3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63647C-7B4E-4A4C-A61A-F50218F600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2F7ED5A-3FDC-426C-B4F0-BF0B8B7F64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34626A1-C443-4337-AA13-4A7F9B6632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DD3E16-6CFF-44E4-B991-1BA9E9C66B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4E79FB-6339-46DE-BE95-9FB93F24B2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2AEA104-C748-4174-B47C-FAA56CA95B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7798D-2BE5-4E1F-93DD-AB78613838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3D966FB-5E1C-4EE5-825E-88FD288FA7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7F923C-2660-4CB3-BCEF-959E0E5B7E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0EBED3B-2C2E-4CCE-A233-727AB9C8B4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6B88BB3-29A6-4907-823F-FB42D521F3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7F26C94-9C77-4730-B62F-3E80635FEC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8F946B8-2A48-4D41-9CDC-1EE0830E3FB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D65EBAD-A002-4F39-8631-DAB8DB0CAB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43DFF1D-142C-4E8A-BE09-2BB883444EC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DB8D83C-2EC0-4B17-8159-D3CDADBE3DD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AD1CD0A-BC64-4C00-9018-9541D1D167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C82C02B-5773-450C-AD7D-240E41D46B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E92E2CC-9420-47E1-B759-8A69672B18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DBE2AEE-F984-4854-A265-75714CD009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194F31C-1086-4807-B9B3-DA46B5524B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202049E-15B9-4CE6-B499-A814BB6A7B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7411FC7-99C8-42F5-B0C1-C6A0F647890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EFD653-77A9-45DE-B10C-E731AD3D29F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B58B124-0C8B-4A14-89B7-25CF37B6993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401D568-4656-4901-9801-4400636BEB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52D120A0-BB4A-4D90-BF31-BA8912377D5D}"/>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57007B68-F799-43E4-AA9F-7A7B03C689FE}"/>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EE1B796F-D6F6-48EB-A851-3EBAF8C74CE7}"/>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48AB3D7D-DD2B-4304-8E94-486AE524ACFD}"/>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E1B7C5D4-ABA9-490B-A040-F93271A49FBA}"/>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9D8E46BB-321A-4543-9C14-5CA9E41A5F94}"/>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767FB7AF-8097-4A12-B150-8E6B3252007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8F1BEC79-D1AC-4EBD-B07F-0856A3A0662E}"/>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D4CF6D94-957D-43A5-999C-A2925322B977}"/>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A4A5AB87-4012-42C2-9F48-6273BC1AE5A2}"/>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A71F174-B952-4A66-B1CE-EF57445CFC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9379B9-FDEC-4BA0-9B80-D1E52A2896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46961D-ABE4-41EB-AB62-965D5E4051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C2746A-E34F-4AE2-8A6C-A30CEDD67A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F0BD25-05F0-468F-883E-EF1DFF9E67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2" name="楕円 71">
          <a:extLst>
            <a:ext uri="{FF2B5EF4-FFF2-40B4-BE49-F238E27FC236}">
              <a16:creationId xmlns:a16="http://schemas.microsoft.com/office/drawing/2014/main" id="{DCDAAE97-6182-4FC1-9B74-EF44149A82BD}"/>
            </a:ext>
          </a:extLst>
        </xdr:cNvPr>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3" name="【図書館】&#10;有形固定資産減価償却率該当値テキスト">
          <a:extLst>
            <a:ext uri="{FF2B5EF4-FFF2-40B4-BE49-F238E27FC236}">
              <a16:creationId xmlns:a16="http://schemas.microsoft.com/office/drawing/2014/main" id="{04645DFB-EAD1-42E8-9A0B-5C17A763295A}"/>
            </a:ext>
          </a:extLst>
        </xdr:cNvPr>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4" name="楕円 73">
          <a:extLst>
            <a:ext uri="{FF2B5EF4-FFF2-40B4-BE49-F238E27FC236}">
              <a16:creationId xmlns:a16="http://schemas.microsoft.com/office/drawing/2014/main" id="{8522D9BA-7280-438E-B613-334361AC2D10}"/>
            </a:ext>
          </a:extLst>
        </xdr:cNvPr>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33746</xdr:rowOff>
    </xdr:to>
    <xdr:cxnSp macro="">
      <xdr:nvCxnSpPr>
        <xdr:cNvPr id="75" name="直線コネクタ 74">
          <a:extLst>
            <a:ext uri="{FF2B5EF4-FFF2-40B4-BE49-F238E27FC236}">
              <a16:creationId xmlns:a16="http://schemas.microsoft.com/office/drawing/2014/main" id="{707963A6-5A6C-42EF-A52C-CD0F5DFD5B9A}"/>
            </a:ext>
          </a:extLst>
        </xdr:cNvPr>
        <xdr:cNvCxnSpPr/>
      </xdr:nvCxnSpPr>
      <xdr:spPr>
        <a:xfrm flipV="1">
          <a:off x="3797300" y="66876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27033</xdr:rowOff>
    </xdr:from>
    <xdr:to>
      <xdr:col>15</xdr:col>
      <xdr:colOff>101600</xdr:colOff>
      <xdr:row>39</xdr:row>
      <xdr:rowOff>128633</xdr:rowOff>
    </xdr:to>
    <xdr:sp macro="" textlink="">
      <xdr:nvSpPr>
        <xdr:cNvPr id="76" name="楕円 75">
          <a:extLst>
            <a:ext uri="{FF2B5EF4-FFF2-40B4-BE49-F238E27FC236}">
              <a16:creationId xmlns:a16="http://schemas.microsoft.com/office/drawing/2014/main" id="{49EC0A06-9AA3-4ECC-AF74-B8BD26E9C358}"/>
            </a:ext>
          </a:extLst>
        </xdr:cNvPr>
        <xdr:cNvSpPr/>
      </xdr:nvSpPr>
      <xdr:spPr>
        <a:xfrm>
          <a:off x="2857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77833</xdr:rowOff>
    </xdr:to>
    <xdr:cxnSp macro="">
      <xdr:nvCxnSpPr>
        <xdr:cNvPr id="77" name="直線コネクタ 76">
          <a:extLst>
            <a:ext uri="{FF2B5EF4-FFF2-40B4-BE49-F238E27FC236}">
              <a16:creationId xmlns:a16="http://schemas.microsoft.com/office/drawing/2014/main" id="{E471B91F-59C7-4B86-B692-558C64B5ED47}"/>
            </a:ext>
          </a:extLst>
        </xdr:cNvPr>
        <xdr:cNvCxnSpPr/>
      </xdr:nvCxnSpPr>
      <xdr:spPr>
        <a:xfrm flipV="1">
          <a:off x="2908300" y="67202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a:extLst>
            <a:ext uri="{FF2B5EF4-FFF2-40B4-BE49-F238E27FC236}">
              <a16:creationId xmlns:a16="http://schemas.microsoft.com/office/drawing/2014/main" id="{44F65A16-9A55-4404-83A4-1D5F4C24E1AC}"/>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a:extLst>
            <a:ext uri="{FF2B5EF4-FFF2-40B4-BE49-F238E27FC236}">
              <a16:creationId xmlns:a16="http://schemas.microsoft.com/office/drawing/2014/main" id="{EC1C7B58-B2F6-4F7D-9B8F-5E9D79482BFD}"/>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B6FF254E-40E3-437D-AF14-1D0241CEAED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75673</xdr:rowOff>
    </xdr:from>
    <xdr:ext cx="405111" cy="259045"/>
    <xdr:sp macro="" textlink="">
      <xdr:nvSpPr>
        <xdr:cNvPr id="81" name="n_1mainValue【図書館】&#10;有形固定資産減価償却率">
          <a:extLst>
            <a:ext uri="{FF2B5EF4-FFF2-40B4-BE49-F238E27FC236}">
              <a16:creationId xmlns:a16="http://schemas.microsoft.com/office/drawing/2014/main" id="{77104489-0D7E-4814-B25B-A0CD39FD42A5}"/>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2" name="n_2mainValue【図書館】&#10;有形固定資産減価償却率">
          <a:extLst>
            <a:ext uri="{FF2B5EF4-FFF2-40B4-BE49-F238E27FC236}">
              <a16:creationId xmlns:a16="http://schemas.microsoft.com/office/drawing/2014/main" id="{8E62EE4F-B1B2-4B7E-BA1C-1075E6C97E97}"/>
            </a:ext>
          </a:extLst>
        </xdr:cNvPr>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58A8607-AEE3-44C1-9BFE-4EC706847C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73EB5A1-9BA8-46B2-9DD0-91C91FF1BE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ABA4183-2F9E-4668-81A4-57928D2F32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0DE21B1-904F-41BC-98AC-733F6BEBFC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7B557D0-0F6F-41F6-BB46-2DB137C80A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1ACB727-5494-4B4B-8C58-D20A8830E4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2CF1E61-4645-42C1-B1E7-7270A10742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6E2AE10-33F2-4E0F-8AE5-7882298612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38003463-39F8-47E9-9656-318CD6DD05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350D22C-242D-48DE-B0AB-DF5D85DF49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EA93785-BB8B-435B-99E1-1AB96C6C5F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3262D63-7A53-4368-9AA9-52DF2812D7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861143BD-E9A2-4432-8008-132A098F36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B2229660-9895-4797-AF12-7DF595ABECC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E465FF5-AFD3-4071-84F7-D692F9AD36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2DFB9EA5-1783-43BF-9412-81B371AED2E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EA51EF4-20B2-49D4-9A2F-07A9125B1A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3EDD0E9E-4DA8-4076-AF12-21E37085D64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18F2373-E25F-4B6A-BDEA-E9EB90EC4F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37199B65-D5B6-4C49-BB46-721EA91B8C7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011DC0C-C6E0-4C99-8974-07A4E44DFE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AF8695F-F020-487F-A673-2B69942D929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F46221F1-9A7E-45D6-AA1E-D5C0E9225D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244117C8-B724-4A8D-A2F7-C58195A59569}"/>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5AC7AE1-6A7E-4D68-8968-EFE9CF3F24CD}"/>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795F61E2-11D0-4601-A433-EA2ACA4D9F52}"/>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7E56BD36-CAAF-4FD8-B29B-A7E5354706D6}"/>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7DD0DA02-5DEE-4689-BA8D-A90FC4476A18}"/>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CB6F97B1-073A-4903-B7F3-A8B9CD38EB4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381C9A86-EF81-46F9-BDED-60A7C3F914E6}"/>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23842F47-D7BE-4564-AB76-63AF8EA1985E}"/>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096A9F57-1F32-46C8-A885-228A225AFF49}"/>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4150ABE9-063A-4ACE-8BD9-EB73CD8B141E}"/>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1A5FEF9-3AD5-416C-9E58-6A7F5F6431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B5DB01-1F10-4F6E-8C35-BE9B68205A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B9F2FA1-F857-4348-9164-9C508073DB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A77DE9D-5049-4E32-A8EE-2A19F46643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49341A6-8490-4F35-B41C-B832CC4096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1" name="楕円 120">
          <a:extLst>
            <a:ext uri="{FF2B5EF4-FFF2-40B4-BE49-F238E27FC236}">
              <a16:creationId xmlns:a16="http://schemas.microsoft.com/office/drawing/2014/main" id="{B4985851-4579-41E9-9031-6728B971391F}"/>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2" name="【図書館】&#10;一人当たり面積該当値テキスト">
          <a:extLst>
            <a:ext uri="{FF2B5EF4-FFF2-40B4-BE49-F238E27FC236}">
              <a16:creationId xmlns:a16="http://schemas.microsoft.com/office/drawing/2014/main" id="{E606A50C-4D5E-45E4-90D7-B4038294166A}"/>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23" name="楕円 122">
          <a:extLst>
            <a:ext uri="{FF2B5EF4-FFF2-40B4-BE49-F238E27FC236}">
              <a16:creationId xmlns:a16="http://schemas.microsoft.com/office/drawing/2014/main" id="{D427E610-DA6D-44C8-BCC9-1DAE9CC98058}"/>
            </a:ext>
          </a:extLst>
        </xdr:cNvPr>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31750</xdr:rowOff>
    </xdr:to>
    <xdr:cxnSp macro="">
      <xdr:nvCxnSpPr>
        <xdr:cNvPr id="124" name="直線コネクタ 123">
          <a:extLst>
            <a:ext uri="{FF2B5EF4-FFF2-40B4-BE49-F238E27FC236}">
              <a16:creationId xmlns:a16="http://schemas.microsoft.com/office/drawing/2014/main" id="{6A0A745A-CA3B-4CD2-8367-969D67DAD4A1}"/>
            </a:ext>
          </a:extLst>
        </xdr:cNvPr>
        <xdr:cNvCxnSpPr/>
      </xdr:nvCxnSpPr>
      <xdr:spPr>
        <a:xfrm flipV="1">
          <a:off x="9639300" y="636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165100</xdr:rowOff>
    </xdr:from>
    <xdr:to>
      <xdr:col>46</xdr:col>
      <xdr:colOff>38100</xdr:colOff>
      <xdr:row>37</xdr:row>
      <xdr:rowOff>95250</xdr:rowOff>
    </xdr:to>
    <xdr:sp macro="" textlink="">
      <xdr:nvSpPr>
        <xdr:cNvPr id="125" name="楕円 124">
          <a:extLst>
            <a:ext uri="{FF2B5EF4-FFF2-40B4-BE49-F238E27FC236}">
              <a16:creationId xmlns:a16="http://schemas.microsoft.com/office/drawing/2014/main" id="{38C2CF62-5C7C-415E-A4F4-D91DE691BB42}"/>
            </a:ext>
          </a:extLst>
        </xdr:cNvPr>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31750</xdr:rowOff>
    </xdr:from>
    <xdr:to>
      <xdr:col>50</xdr:col>
      <xdr:colOff>114300</xdr:colOff>
      <xdr:row>37</xdr:row>
      <xdr:rowOff>44450</xdr:rowOff>
    </xdr:to>
    <xdr:cxnSp macro="">
      <xdr:nvCxnSpPr>
        <xdr:cNvPr id="126" name="直線コネクタ 125">
          <a:extLst>
            <a:ext uri="{FF2B5EF4-FFF2-40B4-BE49-F238E27FC236}">
              <a16:creationId xmlns:a16="http://schemas.microsoft.com/office/drawing/2014/main" id="{317000A9-EAE6-427D-91E7-93BD8E603FEC}"/>
            </a:ext>
          </a:extLst>
        </xdr:cNvPr>
        <xdr:cNvCxnSpPr/>
      </xdr:nvCxnSpPr>
      <xdr:spPr>
        <a:xfrm flipV="1">
          <a:off x="87503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a:extLst>
            <a:ext uri="{FF2B5EF4-FFF2-40B4-BE49-F238E27FC236}">
              <a16:creationId xmlns:a16="http://schemas.microsoft.com/office/drawing/2014/main" id="{612B9C88-4FB9-454F-8EEE-9D99FA1B3AA1}"/>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a:extLst>
            <a:ext uri="{FF2B5EF4-FFF2-40B4-BE49-F238E27FC236}">
              <a16:creationId xmlns:a16="http://schemas.microsoft.com/office/drawing/2014/main" id="{11835825-2D88-4A1A-B3BD-DD86E4DB9BE7}"/>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DADFD107-EE8A-48A8-821E-D61D52DC3D7D}"/>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30" name="n_1mainValue【図書館】&#10;一人当たり面積">
          <a:extLst>
            <a:ext uri="{FF2B5EF4-FFF2-40B4-BE49-F238E27FC236}">
              <a16:creationId xmlns:a16="http://schemas.microsoft.com/office/drawing/2014/main" id="{66A287C4-41C9-4AED-A9B1-390AA56AE603}"/>
            </a:ext>
          </a:extLst>
        </xdr:cNvPr>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111777</xdr:rowOff>
    </xdr:from>
    <xdr:ext cx="469744" cy="259045"/>
    <xdr:sp macro="" textlink="">
      <xdr:nvSpPr>
        <xdr:cNvPr id="131" name="n_2mainValue【図書館】&#10;一人当たり面積">
          <a:extLst>
            <a:ext uri="{FF2B5EF4-FFF2-40B4-BE49-F238E27FC236}">
              <a16:creationId xmlns:a16="http://schemas.microsoft.com/office/drawing/2014/main" id="{8E418BDD-AA99-42B4-89D0-D87312E40D8E}"/>
            </a:ext>
          </a:extLst>
        </xdr:cNvPr>
        <xdr:cNvSpPr txBox="1"/>
      </xdr:nvSpPr>
      <xdr:spPr>
        <a:xfrm>
          <a:off x="8515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79CCA4C-6360-4264-AD3A-2457DF7713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5C50AA2-1147-4E2B-81AB-836CC771B7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4792234C-C693-4299-8E79-B0D596BBD0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339C5C06-4B44-483F-A33A-0D80C840E7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2E3D31C2-9FB8-468D-B0BE-371097D7E5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4C924C69-AA3A-4E06-806C-7DBA7DC15C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EA2CFBCA-19A7-4E21-8D57-F1F6196F7A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D9BE58F-A161-4D90-8BAD-73615F84B8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BBFC4C7D-048F-4924-966C-50C69D67D9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B159B2FF-F26D-4AB3-8028-81432FADC4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BDB8329-F577-4EA1-8D8F-3531A53236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3A98A360-7584-49FF-A5E1-7DC16916FA3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ACC8BC07-4D38-4C5C-B0C2-AED5398EC9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A4A427A1-DD00-4091-91FD-A35527DF17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54D09F09-8AEC-4664-8FC2-344C4614AB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5892F59-9408-4BA1-AF03-EB2829C7627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82A6A2FF-A0E8-4F02-B4CE-ADD573B51A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0BD4BE9-E06D-46FF-8D3F-71F808A6DAF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B26FA9EA-DBD6-47A6-AE93-6891ED3D25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86C4F3D8-7E70-4A81-9CF5-942841C4487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EC1F312F-AC3D-4426-8149-BF52C5B838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965E596-1A88-40F3-BFC6-FB647D19275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3A27B893-7343-4B2A-A98C-CDD9175A16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5FF8A530-2DBF-4055-A0C7-4D0CA185816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82BC6ABD-4590-48FF-A071-4EBA2A0E55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F0CD3ECE-AADD-4A71-983B-86E894A3B75D}"/>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B5696327-1573-41DA-AC77-93DEE35B624A}"/>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E29082CB-5EDC-40C6-85A6-02E542E3E6A9}"/>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DACCF260-77AA-4B4C-A9F6-C8E26D02C22C}"/>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A483C9D4-47EA-4145-8CB9-27AD7E6A0178}"/>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A83476AE-3697-41B5-8406-F26AE619C79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1FF1A66B-91E3-4851-B60B-47A6CAEBABEE}"/>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3EC39876-D535-49AD-8F56-70BF28D0ECBA}"/>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196FD789-8C5B-481E-9F29-51885B6DCF6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9046BD67-7273-4EF1-8076-C110C21113E8}"/>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4CD4AA5-3474-41E1-87F7-C7FC23ADA8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748C0E8-E730-4813-9CF3-86F17EC9B2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42F4AEA-D4B4-49C3-8044-119B5FE0BB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2E1D41C-807B-4716-9FB9-C42CF6F1F8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B2BFACA-5990-4838-A3AA-1878461A56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163104</xdr:rowOff>
    </xdr:from>
    <xdr:to>
      <xdr:col>24</xdr:col>
      <xdr:colOff>114300</xdr:colOff>
      <xdr:row>58</xdr:row>
      <xdr:rowOff>93254</xdr:rowOff>
    </xdr:to>
    <xdr:sp macro="" textlink="">
      <xdr:nvSpPr>
        <xdr:cNvPr id="172" name="楕円 171">
          <a:extLst>
            <a:ext uri="{FF2B5EF4-FFF2-40B4-BE49-F238E27FC236}">
              <a16:creationId xmlns:a16="http://schemas.microsoft.com/office/drawing/2014/main" id="{3958E750-D0AF-413B-8108-88B1EBD2140B}"/>
            </a:ext>
          </a:extLst>
        </xdr:cNvPr>
        <xdr:cNvSpPr/>
      </xdr:nvSpPr>
      <xdr:spPr>
        <a:xfrm>
          <a:off x="4584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14531</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77A964FB-FF94-4D03-BB94-D2DBD71A5B88}"/>
            </a:ext>
          </a:extLst>
        </xdr:cNvPr>
        <xdr:cNvSpPr txBox="1"/>
      </xdr:nvSpPr>
      <xdr:spPr>
        <a:xfrm>
          <a:off x="4673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74" name="楕円 173">
          <a:extLst>
            <a:ext uri="{FF2B5EF4-FFF2-40B4-BE49-F238E27FC236}">
              <a16:creationId xmlns:a16="http://schemas.microsoft.com/office/drawing/2014/main" id="{8555558D-9532-4739-992C-4934A0AB4E32}"/>
            </a:ext>
          </a:extLst>
        </xdr:cNvPr>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42454</xdr:rowOff>
    </xdr:from>
    <xdr:to>
      <xdr:col>24</xdr:col>
      <xdr:colOff>63500</xdr:colOff>
      <xdr:row>58</xdr:row>
      <xdr:rowOff>78377</xdr:rowOff>
    </xdr:to>
    <xdr:cxnSp macro="">
      <xdr:nvCxnSpPr>
        <xdr:cNvPr id="175" name="直線コネクタ 174">
          <a:extLst>
            <a:ext uri="{FF2B5EF4-FFF2-40B4-BE49-F238E27FC236}">
              <a16:creationId xmlns:a16="http://schemas.microsoft.com/office/drawing/2014/main" id="{7C24F9A5-F948-4203-A432-3C4EE45EC875}"/>
            </a:ext>
          </a:extLst>
        </xdr:cNvPr>
        <xdr:cNvCxnSpPr/>
      </xdr:nvCxnSpPr>
      <xdr:spPr>
        <a:xfrm flipV="1">
          <a:off x="3797300" y="99865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6" name="楕円 175">
          <a:extLst>
            <a:ext uri="{FF2B5EF4-FFF2-40B4-BE49-F238E27FC236}">
              <a16:creationId xmlns:a16="http://schemas.microsoft.com/office/drawing/2014/main" id="{147078CD-1CAD-40A0-B58F-708B952D51A9}"/>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114300</xdr:rowOff>
    </xdr:to>
    <xdr:cxnSp macro="">
      <xdr:nvCxnSpPr>
        <xdr:cNvPr id="177" name="直線コネクタ 176">
          <a:extLst>
            <a:ext uri="{FF2B5EF4-FFF2-40B4-BE49-F238E27FC236}">
              <a16:creationId xmlns:a16="http://schemas.microsoft.com/office/drawing/2014/main" id="{FEE3BC7D-DF4C-435D-B546-C5D470C26A48}"/>
            </a:ext>
          </a:extLst>
        </xdr:cNvPr>
        <xdr:cNvCxnSpPr/>
      </xdr:nvCxnSpPr>
      <xdr:spPr>
        <a:xfrm flipV="1">
          <a:off x="2908300" y="1002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a:extLst>
            <a:ext uri="{FF2B5EF4-FFF2-40B4-BE49-F238E27FC236}">
              <a16:creationId xmlns:a16="http://schemas.microsoft.com/office/drawing/2014/main" id="{16FAFE6F-C3D5-4F6D-AA7A-9ABFE63356BF}"/>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a:extLst>
            <a:ext uri="{FF2B5EF4-FFF2-40B4-BE49-F238E27FC236}">
              <a16:creationId xmlns:a16="http://schemas.microsoft.com/office/drawing/2014/main" id="{CF798EA5-49C1-4803-A952-B2F6AE488D94}"/>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774ABCDD-A313-4D98-9A4C-6192CF7935D7}"/>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81" name="n_1mainValue【体育館・プール】&#10;有形固定資産減価償却率">
          <a:extLst>
            <a:ext uri="{FF2B5EF4-FFF2-40B4-BE49-F238E27FC236}">
              <a16:creationId xmlns:a16="http://schemas.microsoft.com/office/drawing/2014/main" id="{471F7819-AF00-4B35-980F-C53FEF67F1A1}"/>
            </a:ext>
          </a:extLst>
        </xdr:cNvPr>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82" name="n_2mainValue【体育館・プール】&#10;有形固定資産減価償却率">
          <a:extLst>
            <a:ext uri="{FF2B5EF4-FFF2-40B4-BE49-F238E27FC236}">
              <a16:creationId xmlns:a16="http://schemas.microsoft.com/office/drawing/2014/main" id="{8A4F4963-5210-4D8E-8A9C-EF90A9958DBC}"/>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86FC0DA5-57BA-45AA-A606-FEA944C492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318DC1D1-4131-4F9C-B0EE-44FDBC0E23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D2310065-86E4-4B14-9EE3-86B7AA4D3C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2F12BF92-5D14-4C6F-805C-6B702BA023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E16AB0EA-D602-4CF8-812F-1C28835CFF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CD262F97-9C7A-4840-9144-A08D05D2EE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271755EE-BF40-44B6-A0DC-64B77B5473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5E223B0E-33FB-49A3-AA01-82A4537B5C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47F5EBD7-F39C-4F58-8215-041062EF88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82E06D1C-D950-49C9-9929-12A2BC14BF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AE67520B-5E61-4BE1-9DE1-A290A8716E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5E1A4A67-9503-4824-8A7D-E32EFBFC7A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AE123895-0068-4E17-822D-F405B69978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1AF5A1C4-EF08-403F-9E7A-D4D3E3DB102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E1950E2F-CD0D-4949-BC34-780F0CB147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C070E1E4-962E-4321-8D6E-BF97636EB3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278735F2-E144-468D-916A-ECB7A15EE1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066F90CC-8F6E-4221-884A-B497096F535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F1843576-0FC7-42EA-866A-0A5CF7C08B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1F7A7DC6-C6AF-48F2-9DA0-E1883C7BE1D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3D274F69-D4FB-40C5-B450-83D75D2E8B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8624FB46-2278-45DA-B144-ECE95EE5A6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7D05F1D9-3E06-4A18-87DA-0323487542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8A5E36C4-448E-4F52-AA34-2964F14BB1FD}"/>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E8608806-7111-40CD-951E-890E97B142E6}"/>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A840CF61-6317-4B80-AB95-1C8C9D42467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4CA48DDF-F3A9-4314-B041-DB54849217B6}"/>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16A64192-1757-4212-B54D-DE3A5F2779FC}"/>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a:extLst>
            <a:ext uri="{FF2B5EF4-FFF2-40B4-BE49-F238E27FC236}">
              <a16:creationId xmlns:a16="http://schemas.microsoft.com/office/drawing/2014/main" id="{BB1945CC-A66E-4A68-9747-9B36196682E1}"/>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E8746A11-C91C-4504-B63F-16BA9BD429A9}"/>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428731CA-3824-44E3-9BAB-2865CED44352}"/>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D70CD4E8-3553-4B91-9173-944178C5EEC3}"/>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D700D54D-485E-4A13-906E-EC0B447107A8}"/>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6A8640F-1091-46A4-86F7-576D8A194D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01771CA-62AA-4C0A-9BB9-B28E18E6FE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B39CEB3-82DA-43BB-BFEA-283E9947D3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3BC18B04-E1ED-445B-8AD6-48E95A3B2D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80C0EDA-3027-4EF6-9DE5-F19F6EFE03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xdr:rowOff>
    </xdr:from>
    <xdr:to>
      <xdr:col>55</xdr:col>
      <xdr:colOff>50800</xdr:colOff>
      <xdr:row>63</xdr:row>
      <xdr:rowOff>109093</xdr:rowOff>
    </xdr:to>
    <xdr:sp macro="" textlink="">
      <xdr:nvSpPr>
        <xdr:cNvPr id="221" name="楕円 220">
          <a:extLst>
            <a:ext uri="{FF2B5EF4-FFF2-40B4-BE49-F238E27FC236}">
              <a16:creationId xmlns:a16="http://schemas.microsoft.com/office/drawing/2014/main" id="{67FAA5F9-BDCB-4C2D-8EEE-718D31DC0AD3}"/>
            </a:ext>
          </a:extLst>
        </xdr:cNvPr>
        <xdr:cNvSpPr/>
      </xdr:nvSpPr>
      <xdr:spPr>
        <a:xfrm>
          <a:off x="10426700" y="108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30370</xdr:rowOff>
    </xdr:from>
    <xdr:ext cx="469744" cy="259045"/>
    <xdr:sp macro="" textlink="">
      <xdr:nvSpPr>
        <xdr:cNvPr id="222" name="【体育館・プール】&#10;一人当たり面積該当値テキスト">
          <a:extLst>
            <a:ext uri="{FF2B5EF4-FFF2-40B4-BE49-F238E27FC236}">
              <a16:creationId xmlns:a16="http://schemas.microsoft.com/office/drawing/2014/main" id="{353F2209-C5C3-4428-BFE1-F28F0E6E7B86}"/>
            </a:ext>
          </a:extLst>
        </xdr:cNvPr>
        <xdr:cNvSpPr txBox="1"/>
      </xdr:nvSpPr>
      <xdr:spPr>
        <a:xfrm>
          <a:off x="10515600" y="106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xdr:rowOff>
    </xdr:from>
    <xdr:to>
      <xdr:col>50</xdr:col>
      <xdr:colOff>165100</xdr:colOff>
      <xdr:row>63</xdr:row>
      <xdr:rowOff>112522</xdr:rowOff>
    </xdr:to>
    <xdr:sp macro="" textlink="">
      <xdr:nvSpPr>
        <xdr:cNvPr id="223" name="楕円 222">
          <a:extLst>
            <a:ext uri="{FF2B5EF4-FFF2-40B4-BE49-F238E27FC236}">
              <a16:creationId xmlns:a16="http://schemas.microsoft.com/office/drawing/2014/main" id="{BE258C72-7759-4477-B224-52B94A4DBCBC}"/>
            </a:ext>
          </a:extLst>
        </xdr:cNvPr>
        <xdr:cNvSpPr/>
      </xdr:nvSpPr>
      <xdr:spPr>
        <a:xfrm>
          <a:off x="958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58293</xdr:rowOff>
    </xdr:from>
    <xdr:to>
      <xdr:col>55</xdr:col>
      <xdr:colOff>0</xdr:colOff>
      <xdr:row>63</xdr:row>
      <xdr:rowOff>61722</xdr:rowOff>
    </xdr:to>
    <xdr:cxnSp macro="">
      <xdr:nvCxnSpPr>
        <xdr:cNvPr id="224" name="直線コネクタ 223">
          <a:extLst>
            <a:ext uri="{FF2B5EF4-FFF2-40B4-BE49-F238E27FC236}">
              <a16:creationId xmlns:a16="http://schemas.microsoft.com/office/drawing/2014/main" id="{4846DCAB-83E5-4C1B-8231-3532E1F57286}"/>
            </a:ext>
          </a:extLst>
        </xdr:cNvPr>
        <xdr:cNvCxnSpPr/>
      </xdr:nvCxnSpPr>
      <xdr:spPr>
        <a:xfrm flipV="1">
          <a:off x="9639300" y="108596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19685</xdr:rowOff>
    </xdr:from>
    <xdr:to>
      <xdr:col>46</xdr:col>
      <xdr:colOff>38100</xdr:colOff>
      <xdr:row>63</xdr:row>
      <xdr:rowOff>121285</xdr:rowOff>
    </xdr:to>
    <xdr:sp macro="" textlink="">
      <xdr:nvSpPr>
        <xdr:cNvPr id="225" name="楕円 224">
          <a:extLst>
            <a:ext uri="{FF2B5EF4-FFF2-40B4-BE49-F238E27FC236}">
              <a16:creationId xmlns:a16="http://schemas.microsoft.com/office/drawing/2014/main" id="{7F877A08-A9F9-4AA4-A961-F7CA970E5573}"/>
            </a:ext>
          </a:extLst>
        </xdr:cNvPr>
        <xdr:cNvSpPr/>
      </xdr:nvSpPr>
      <xdr:spPr>
        <a:xfrm>
          <a:off x="8699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70485</xdr:rowOff>
    </xdr:to>
    <xdr:cxnSp macro="">
      <xdr:nvCxnSpPr>
        <xdr:cNvPr id="226" name="直線コネクタ 225">
          <a:extLst>
            <a:ext uri="{FF2B5EF4-FFF2-40B4-BE49-F238E27FC236}">
              <a16:creationId xmlns:a16="http://schemas.microsoft.com/office/drawing/2014/main" id="{9247D7AB-12E4-4938-9E7C-2CB6CFA6EF76}"/>
            </a:ext>
          </a:extLst>
        </xdr:cNvPr>
        <xdr:cNvCxnSpPr/>
      </xdr:nvCxnSpPr>
      <xdr:spPr>
        <a:xfrm flipV="1">
          <a:off x="8750300" y="1086307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a:extLst>
            <a:ext uri="{FF2B5EF4-FFF2-40B4-BE49-F238E27FC236}">
              <a16:creationId xmlns:a16="http://schemas.microsoft.com/office/drawing/2014/main" id="{FB698E38-07CC-4C8A-84CB-C52B875AA631}"/>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a:extLst>
            <a:ext uri="{FF2B5EF4-FFF2-40B4-BE49-F238E27FC236}">
              <a16:creationId xmlns:a16="http://schemas.microsoft.com/office/drawing/2014/main" id="{6334838D-DD46-4615-9227-FC4906D4D7AC}"/>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702F514B-594E-4F4E-A398-23F9E72CCFDD}"/>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129049</xdr:rowOff>
    </xdr:from>
    <xdr:ext cx="469744" cy="259045"/>
    <xdr:sp macro="" textlink="">
      <xdr:nvSpPr>
        <xdr:cNvPr id="230" name="n_1mainValue【体育館・プール】&#10;一人当たり面積">
          <a:extLst>
            <a:ext uri="{FF2B5EF4-FFF2-40B4-BE49-F238E27FC236}">
              <a16:creationId xmlns:a16="http://schemas.microsoft.com/office/drawing/2014/main" id="{DEC960E3-7211-4031-B035-013863926A98}"/>
            </a:ext>
          </a:extLst>
        </xdr:cNvPr>
        <xdr:cNvSpPr txBox="1"/>
      </xdr:nvSpPr>
      <xdr:spPr>
        <a:xfrm>
          <a:off x="93917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137812</xdr:rowOff>
    </xdr:from>
    <xdr:ext cx="469744" cy="259045"/>
    <xdr:sp macro="" textlink="">
      <xdr:nvSpPr>
        <xdr:cNvPr id="231" name="n_2mainValue【体育館・プール】&#10;一人当たり面積">
          <a:extLst>
            <a:ext uri="{FF2B5EF4-FFF2-40B4-BE49-F238E27FC236}">
              <a16:creationId xmlns:a16="http://schemas.microsoft.com/office/drawing/2014/main" id="{2AE92724-5F45-4663-93F3-65C5286590BB}"/>
            </a:ext>
          </a:extLst>
        </xdr:cNvPr>
        <xdr:cNvSpPr txBox="1"/>
      </xdr:nvSpPr>
      <xdr:spPr>
        <a:xfrm>
          <a:off x="8515427" y="105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B255E771-C230-49E9-B532-394592C7AD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C2B799A5-52BE-4CC4-AE2D-845C1A8451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FCCA1116-AFB2-46CA-BDD2-C930F0E109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E80BB478-E0DA-4D91-BFEA-B5BFD6B299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7F006AF6-018C-46E0-9E66-46684E3EB9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CF125BC4-E75F-4F4C-8133-945F8F2AED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C6FB7453-2372-4AE0-A299-3C0ECF9862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553C1DF-8320-4640-99E3-B53E261659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8AFDEF3B-58BA-457C-8E8B-2A0A4F55F9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DEF1F020-EFE1-4443-B76A-ECBFD87F9D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1DCA30BC-871C-4EBE-8A22-DDE86296DEA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12E1A3EF-426E-4576-9C42-94BB2F8903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247729D1-AF46-4CB0-B919-399604BFF58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796B4764-0522-44F3-AB35-D14382D8AE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5F601C42-6AD7-4B71-A650-2EC84F65B2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1D9DD223-DFA9-43A0-9F86-97AB207323F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65F66FC4-3DF3-497D-8246-1539204DA14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F0A6F088-4D6D-42D0-9978-01218DD0CBF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A2F79277-6A1E-4F52-9E59-75597AB41B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E271A8F-034B-4313-A384-D358EBC941E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1FA2DBE2-D29B-4629-839A-9EE497476DF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2731634D-E4BC-43E4-B5C0-0D20775B09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6212461D-746E-4E53-AFC9-C1BC273EF0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7F43961D-6CD5-4201-9E4B-C1034C6716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4A3B52B5-1C42-4C3E-B26C-F1993AC66644}"/>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95BE69BF-333D-40F2-A0D5-ACC702F151EB}"/>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FE7DE9E9-70C4-4B8F-A390-FEAFDB37896D}"/>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C2316AAB-3021-4D96-881B-6D2FE44F0C81}"/>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066A9259-9456-4B23-8AFE-B528004D6F14}"/>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6C19C318-7799-410A-B927-158ED942B9F5}"/>
            </a:ext>
          </a:extLst>
        </xdr:cNvPr>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A746E705-9C24-4853-AE3F-345292625653}"/>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11A00B2A-D5E3-4870-9FA0-85FB21BBB80F}"/>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0DF26308-DE31-407E-B903-9EF80E4F096E}"/>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1722A086-7618-43E6-89A9-B26321A8BC96}"/>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8DE2534-044A-4E0E-94F4-01E978C465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B581D35-A98F-468D-A7F5-3F9A78B212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8DBE1F9-7A24-4747-96B4-0C931106A8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5374EC4-CE17-49D6-8EBD-560266D4F9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AFE9B109-ECCA-4BCA-BA14-BE45893E0F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271" name="楕円 270">
          <a:extLst>
            <a:ext uri="{FF2B5EF4-FFF2-40B4-BE49-F238E27FC236}">
              <a16:creationId xmlns:a16="http://schemas.microsoft.com/office/drawing/2014/main" id="{D824B6C8-CF3D-4BEE-8D15-4D6B2660EE60}"/>
            </a:ext>
          </a:extLst>
        </xdr:cNvPr>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A5952F97-9469-45F8-9558-8A018FFDEDCD}"/>
            </a:ext>
          </a:extLst>
        </xdr:cNvPr>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273" name="楕円 272">
          <a:extLst>
            <a:ext uri="{FF2B5EF4-FFF2-40B4-BE49-F238E27FC236}">
              <a16:creationId xmlns:a16="http://schemas.microsoft.com/office/drawing/2014/main" id="{03869E21-AB3D-4BC0-9055-BC9A8E6B4B0A}"/>
            </a:ext>
          </a:extLst>
        </xdr:cNvPr>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28575</xdr:rowOff>
    </xdr:to>
    <xdr:cxnSp macro="">
      <xdr:nvCxnSpPr>
        <xdr:cNvPr id="274" name="直線コネクタ 273">
          <a:extLst>
            <a:ext uri="{FF2B5EF4-FFF2-40B4-BE49-F238E27FC236}">
              <a16:creationId xmlns:a16="http://schemas.microsoft.com/office/drawing/2014/main" id="{E5596497-4EB5-47FF-87E3-E76F11382FE5}"/>
            </a:ext>
          </a:extLst>
        </xdr:cNvPr>
        <xdr:cNvCxnSpPr/>
      </xdr:nvCxnSpPr>
      <xdr:spPr>
        <a:xfrm flipV="1">
          <a:off x="3797300" y="143751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75" name="楕円 274">
          <a:extLst>
            <a:ext uri="{FF2B5EF4-FFF2-40B4-BE49-F238E27FC236}">
              <a16:creationId xmlns:a16="http://schemas.microsoft.com/office/drawing/2014/main" id="{44516992-A7B9-4FDA-8979-F36E80FFF5E5}"/>
            </a:ext>
          </a:extLst>
        </xdr:cNvPr>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36195</xdr:rowOff>
    </xdr:to>
    <xdr:cxnSp macro="">
      <xdr:nvCxnSpPr>
        <xdr:cNvPr id="276" name="直線コネクタ 275">
          <a:extLst>
            <a:ext uri="{FF2B5EF4-FFF2-40B4-BE49-F238E27FC236}">
              <a16:creationId xmlns:a16="http://schemas.microsoft.com/office/drawing/2014/main" id="{7E568AC5-3FD1-46FB-B006-0DC25BC34ABA}"/>
            </a:ext>
          </a:extLst>
        </xdr:cNvPr>
        <xdr:cNvCxnSpPr/>
      </xdr:nvCxnSpPr>
      <xdr:spPr>
        <a:xfrm flipV="1">
          <a:off x="2908300" y="14430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a:extLst>
            <a:ext uri="{FF2B5EF4-FFF2-40B4-BE49-F238E27FC236}">
              <a16:creationId xmlns:a16="http://schemas.microsoft.com/office/drawing/2014/main" id="{C9B5F032-5D9E-4E99-9F2D-831AD2F488F7}"/>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a:extLst>
            <a:ext uri="{FF2B5EF4-FFF2-40B4-BE49-F238E27FC236}">
              <a16:creationId xmlns:a16="http://schemas.microsoft.com/office/drawing/2014/main" id="{248C0A3A-2C42-4051-8D50-47A000F698A7}"/>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0DE6B9B9-FC5D-428C-829A-C291ED2410E8}"/>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280" name="n_1mainValue【福祉施設】&#10;有形固定資産減価償却率">
          <a:extLst>
            <a:ext uri="{FF2B5EF4-FFF2-40B4-BE49-F238E27FC236}">
              <a16:creationId xmlns:a16="http://schemas.microsoft.com/office/drawing/2014/main" id="{AF880577-CECE-4B4B-8297-EAED893D735E}"/>
            </a:ext>
          </a:extLst>
        </xdr:cNvPr>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281" name="n_2mainValue【福祉施設】&#10;有形固定資産減価償却率">
          <a:extLst>
            <a:ext uri="{FF2B5EF4-FFF2-40B4-BE49-F238E27FC236}">
              <a16:creationId xmlns:a16="http://schemas.microsoft.com/office/drawing/2014/main" id="{85AD2ED2-3E62-4AC3-9807-27154396422E}"/>
            </a:ext>
          </a:extLst>
        </xdr:cNvPr>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F52D128-4F16-4EC0-A584-29F8696265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FAA832F-0408-4A38-85BD-8273B0E36A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93978BEA-1E72-4CF6-AACF-781E31021C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70B5CCCF-566A-41E2-9096-F8FF571F8B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5E5167AA-3074-47A0-9FA6-CB6D90CF88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5AF18DA5-4074-46D6-8401-7070209B4E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799063E7-3DC6-4119-9530-F5A7B9CEB9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45D2EB81-2B78-45D5-9BC9-95CB411763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CD9336FB-A97F-417D-A620-7FC1B90ABD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4A7FF547-D998-4A5F-A164-6DA08562DB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324A1546-5013-4714-BF89-2F795D11C00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E94B422-5747-49AC-A0BA-E196803CB14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BF40F1C5-68F4-4C9B-8E76-DD65B0BFFC7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1B81DE6-D041-44B4-B881-005F34B9ACB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1D178202-F0B9-439D-B097-4365B23398B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61CA6535-BE21-4F96-9920-B3DB532A1DD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6B821F9B-B2A7-4EF1-A5FE-EC3085E6747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8838B935-EDF2-44B4-95CD-9AA10224A51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9028AC51-F690-46B4-975F-B083939E72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A8C22E6E-A8DF-4580-A32F-A4905E17E8C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6C1B674-AE03-466D-AC0D-CC1C4F9FE92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8679C020-6CD8-4495-9E68-6C56A8C2093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54780357-FC21-4F84-9FC1-5182DFEA83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275D618F-C1A3-41D2-8AFF-022490EB22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607561C2-955C-4137-B906-19672DA004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613C98A2-1169-4F75-AE17-C8C689D3DEEC}"/>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859E5316-7A58-465E-8207-50D09BCC459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F44A2CFA-A848-4C74-8273-FCD62553D11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2C6C15B4-AC4B-4A7B-B3E3-44F377B75608}"/>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FFE61BB0-E4EC-49C0-99EF-720FFD527F52}"/>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a:extLst>
            <a:ext uri="{FF2B5EF4-FFF2-40B4-BE49-F238E27FC236}">
              <a16:creationId xmlns:a16="http://schemas.microsoft.com/office/drawing/2014/main" id="{7B4FEF0B-381A-4F8F-9D1A-157537D4B215}"/>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9C71139D-6FE5-460B-B841-5B2D2A6772F4}"/>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B1DDEDC3-D473-4DCC-9237-56A61290D3B5}"/>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11F92D3C-6DED-4FD8-A80E-6BD9EFAAABE6}"/>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B2082CDB-9E87-485F-80F2-3CDF5989871D}"/>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FD2F8DE-D272-43BB-B0DA-D7ED35834C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A0DC94B-F92A-477A-9D6C-B5A93D822A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CDBDF212-C2E5-4637-A3E6-7F23BBD74D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C896FF55-225B-42A2-AE88-1FD9B534A1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72601E50-09EB-43F3-8081-9359ABE60A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22" name="楕円 321">
          <a:extLst>
            <a:ext uri="{FF2B5EF4-FFF2-40B4-BE49-F238E27FC236}">
              <a16:creationId xmlns:a16="http://schemas.microsoft.com/office/drawing/2014/main" id="{4AC6C7E0-7FF0-481C-8351-DC6B056F1BCF}"/>
            </a:ext>
          </a:extLst>
        </xdr:cNvPr>
        <xdr:cNvSpPr/>
      </xdr:nvSpPr>
      <xdr:spPr>
        <a:xfrm>
          <a:off x="10426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93453</xdr:rowOff>
    </xdr:from>
    <xdr:ext cx="469744" cy="259045"/>
    <xdr:sp macro="" textlink="">
      <xdr:nvSpPr>
        <xdr:cNvPr id="323" name="【福祉施設】&#10;一人当たり面積該当値テキスト">
          <a:extLst>
            <a:ext uri="{FF2B5EF4-FFF2-40B4-BE49-F238E27FC236}">
              <a16:creationId xmlns:a16="http://schemas.microsoft.com/office/drawing/2014/main" id="{6FDDE3A4-92FD-4A6E-80BA-ABB37F538649}"/>
            </a:ext>
          </a:extLst>
        </xdr:cNvPr>
        <xdr:cNvSpPr txBox="1"/>
      </xdr:nvSpPr>
      <xdr:spPr>
        <a:xfrm>
          <a:off x="10515600" y="141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80373</xdr:rowOff>
    </xdr:from>
    <xdr:to>
      <xdr:col>50</xdr:col>
      <xdr:colOff>165100</xdr:colOff>
      <xdr:row>84</xdr:row>
      <xdr:rowOff>10523</xdr:rowOff>
    </xdr:to>
    <xdr:sp macro="" textlink="">
      <xdr:nvSpPr>
        <xdr:cNvPr id="324" name="楕円 323">
          <a:extLst>
            <a:ext uri="{FF2B5EF4-FFF2-40B4-BE49-F238E27FC236}">
              <a16:creationId xmlns:a16="http://schemas.microsoft.com/office/drawing/2014/main" id="{70806461-45F5-4E9B-8AA2-5F475316728F}"/>
            </a:ext>
          </a:extLst>
        </xdr:cNvPr>
        <xdr:cNvSpPr/>
      </xdr:nvSpPr>
      <xdr:spPr>
        <a:xfrm>
          <a:off x="9588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121376</xdr:rowOff>
    </xdr:from>
    <xdr:to>
      <xdr:col>55</xdr:col>
      <xdr:colOff>0</xdr:colOff>
      <xdr:row>83</xdr:row>
      <xdr:rowOff>131173</xdr:rowOff>
    </xdr:to>
    <xdr:cxnSp macro="">
      <xdr:nvCxnSpPr>
        <xdr:cNvPr id="325" name="直線コネクタ 324">
          <a:extLst>
            <a:ext uri="{FF2B5EF4-FFF2-40B4-BE49-F238E27FC236}">
              <a16:creationId xmlns:a16="http://schemas.microsoft.com/office/drawing/2014/main" id="{2AA99F2B-5A46-4F50-87E5-A1AB1D6ABD25}"/>
            </a:ext>
          </a:extLst>
        </xdr:cNvPr>
        <xdr:cNvCxnSpPr/>
      </xdr:nvCxnSpPr>
      <xdr:spPr>
        <a:xfrm flipV="1">
          <a:off x="9639300" y="143517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86905</xdr:rowOff>
    </xdr:from>
    <xdr:to>
      <xdr:col>46</xdr:col>
      <xdr:colOff>38100</xdr:colOff>
      <xdr:row>84</xdr:row>
      <xdr:rowOff>17055</xdr:rowOff>
    </xdr:to>
    <xdr:sp macro="" textlink="">
      <xdr:nvSpPr>
        <xdr:cNvPr id="326" name="楕円 325">
          <a:extLst>
            <a:ext uri="{FF2B5EF4-FFF2-40B4-BE49-F238E27FC236}">
              <a16:creationId xmlns:a16="http://schemas.microsoft.com/office/drawing/2014/main" id="{A35747E8-87E7-41F2-91EA-FBBE9CC7AC73}"/>
            </a:ext>
          </a:extLst>
        </xdr:cNvPr>
        <xdr:cNvSpPr/>
      </xdr:nvSpPr>
      <xdr:spPr>
        <a:xfrm>
          <a:off x="8699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131173</xdr:rowOff>
    </xdr:from>
    <xdr:to>
      <xdr:col>50</xdr:col>
      <xdr:colOff>114300</xdr:colOff>
      <xdr:row>83</xdr:row>
      <xdr:rowOff>137705</xdr:rowOff>
    </xdr:to>
    <xdr:cxnSp macro="">
      <xdr:nvCxnSpPr>
        <xdr:cNvPr id="327" name="直線コネクタ 326">
          <a:extLst>
            <a:ext uri="{FF2B5EF4-FFF2-40B4-BE49-F238E27FC236}">
              <a16:creationId xmlns:a16="http://schemas.microsoft.com/office/drawing/2014/main" id="{F4C68254-569D-455D-801E-8F9F21E7170B}"/>
            </a:ext>
          </a:extLst>
        </xdr:cNvPr>
        <xdr:cNvCxnSpPr/>
      </xdr:nvCxnSpPr>
      <xdr:spPr>
        <a:xfrm flipV="1">
          <a:off x="8750300" y="143615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a:extLst>
            <a:ext uri="{FF2B5EF4-FFF2-40B4-BE49-F238E27FC236}">
              <a16:creationId xmlns:a16="http://schemas.microsoft.com/office/drawing/2014/main" id="{569EF418-8A0D-4A3B-A47A-6701A51C7D6E}"/>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a:extLst>
            <a:ext uri="{FF2B5EF4-FFF2-40B4-BE49-F238E27FC236}">
              <a16:creationId xmlns:a16="http://schemas.microsoft.com/office/drawing/2014/main" id="{EF304368-4716-4918-B6A1-7B29B125B80B}"/>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51BE066F-C485-412F-952B-40D3D90F08C8}"/>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27050</xdr:rowOff>
    </xdr:from>
    <xdr:ext cx="469744" cy="259045"/>
    <xdr:sp macro="" textlink="">
      <xdr:nvSpPr>
        <xdr:cNvPr id="331" name="n_1mainValue【福祉施設】&#10;一人当たり面積">
          <a:extLst>
            <a:ext uri="{FF2B5EF4-FFF2-40B4-BE49-F238E27FC236}">
              <a16:creationId xmlns:a16="http://schemas.microsoft.com/office/drawing/2014/main" id="{97B56C25-555F-4ED2-BA27-3F4A6F99CDF8}"/>
            </a:ext>
          </a:extLst>
        </xdr:cNvPr>
        <xdr:cNvSpPr txBox="1"/>
      </xdr:nvSpPr>
      <xdr:spPr>
        <a:xfrm>
          <a:off x="9391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33582</xdr:rowOff>
    </xdr:from>
    <xdr:ext cx="469744" cy="259045"/>
    <xdr:sp macro="" textlink="">
      <xdr:nvSpPr>
        <xdr:cNvPr id="332" name="n_2mainValue【福祉施設】&#10;一人当たり面積">
          <a:extLst>
            <a:ext uri="{FF2B5EF4-FFF2-40B4-BE49-F238E27FC236}">
              <a16:creationId xmlns:a16="http://schemas.microsoft.com/office/drawing/2014/main" id="{7B550A8C-4A19-4ACF-A989-BB4450D89AC9}"/>
            </a:ext>
          </a:extLst>
        </xdr:cNvPr>
        <xdr:cNvSpPr txBox="1"/>
      </xdr:nvSpPr>
      <xdr:spPr>
        <a:xfrm>
          <a:off x="85154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93AD2CF6-8AB0-4A3D-8B91-7384130874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5EF07767-2848-49A5-83C6-EB8BCB6A56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54328570-3FB2-4EC0-99F5-F8C3028429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38796704-1948-4D90-8C9A-6C61482B8E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8F834D82-86EA-407B-95DA-AA02BC5D56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B845F7DC-A326-4CE7-8594-7464AB0D3A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6FE4BF87-53BA-4E36-9BDC-A9C14976AA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C9CEDEF0-FAE3-425C-80AA-95EB5B557A8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B1714E57-6AC3-4BBF-9982-AC0DB11739F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BB7E1350-0F0E-4647-BBF7-59F964D43B0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94D5B646-8269-4F3E-A27F-5A4DF8332BD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880DAC7B-389F-4420-AFAD-2EE33713F27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4041163B-A50C-4C41-A7F5-7224003FF9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53AC1B07-A4D1-43F9-A299-403A0B915D0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D86EA4FC-96AE-4A57-9908-1EB48C956B9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7DFC92F1-480F-4251-8CD4-50F332883D8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74FF7CB1-0335-49EA-B057-2FB2EA96560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F6E47F3B-D388-4D97-B3A9-1B7543BE33C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640E7462-3801-49E4-BAEA-96C8AAFA951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529D9271-2CAD-4074-AE4E-8225112212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9280834E-C671-4F8B-BD0B-6DD257A6B2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A3044F0B-E855-4187-A0D2-692B9B106D9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F23C2612-CBE9-479A-8966-4B19765D9E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8D1A13E2-1156-4663-B665-A9A8022EC0D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4E4D51BE-15C2-497D-88AE-83B4396478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357FBAF7-3529-4716-9C34-AF3929230D39}"/>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58369E90-DB80-4B3B-A346-E3D6417BF085}"/>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99103F13-13EB-4902-9225-D66CCE427C2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CC9E44CF-744C-478A-B9B4-D24E576E546B}"/>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CE191B98-3A59-47B4-9926-9789300F1E64}"/>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AF09090D-9443-426D-8A27-C7507BF4C6C0}"/>
            </a:ext>
          </a:extLst>
        </xdr:cNvPr>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124CACF4-3406-4A60-AD44-AB94AD6EAAB4}"/>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910501AA-C869-4740-A8FE-7E9A8712AA1C}"/>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58A7E712-B777-4F15-A996-0AD0D758FD9E}"/>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AF974355-FD0C-4290-A72A-E6765BC09198}"/>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C1BFFBF-9BBF-455F-A109-0374F032013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52E4FE5-1EF7-4716-B288-603910020C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CD274EC-569C-4EE9-8697-1B1D494E64A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74B5FDA-D765-4E92-B5FF-EB5EB1F1C7B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59AE8A8-9C96-4CF1-914B-5EDF5A03B5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3" name="楕円 372">
          <a:extLst>
            <a:ext uri="{FF2B5EF4-FFF2-40B4-BE49-F238E27FC236}">
              <a16:creationId xmlns:a16="http://schemas.microsoft.com/office/drawing/2014/main" id="{A77C6EC8-F706-460F-9FBD-6E32AFA732EB}"/>
            </a:ext>
          </a:extLst>
        </xdr:cNvPr>
        <xdr:cNvSpPr/>
      </xdr:nvSpPr>
      <xdr:spPr>
        <a:xfrm>
          <a:off x="4584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163847</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A79AD8C4-92DD-4B94-8925-C2704E9D49B6}"/>
            </a:ext>
          </a:extLst>
        </xdr:cNvPr>
        <xdr:cNvSpPr txBox="1"/>
      </xdr:nvSpPr>
      <xdr:spPr>
        <a:xfrm>
          <a:off x="4673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375" name="楕円 374">
          <a:extLst>
            <a:ext uri="{FF2B5EF4-FFF2-40B4-BE49-F238E27FC236}">
              <a16:creationId xmlns:a16="http://schemas.microsoft.com/office/drawing/2014/main" id="{025718CA-BFE8-4B61-986E-DE5666B93A3C}"/>
            </a:ext>
          </a:extLst>
        </xdr:cNvPr>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66402</xdr:rowOff>
    </xdr:to>
    <xdr:cxnSp macro="">
      <xdr:nvCxnSpPr>
        <xdr:cNvPr id="376" name="直線コネクタ 375">
          <a:extLst>
            <a:ext uri="{FF2B5EF4-FFF2-40B4-BE49-F238E27FC236}">
              <a16:creationId xmlns:a16="http://schemas.microsoft.com/office/drawing/2014/main" id="{6195DCBC-6600-4097-A57C-0B80500CC2B8}"/>
            </a:ext>
          </a:extLst>
        </xdr:cNvPr>
        <xdr:cNvCxnSpPr/>
      </xdr:nvCxnSpPr>
      <xdr:spPr>
        <a:xfrm flipV="1">
          <a:off x="3797300" y="182384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136434</xdr:rowOff>
    </xdr:from>
    <xdr:to>
      <xdr:col>15</xdr:col>
      <xdr:colOff>101600</xdr:colOff>
      <xdr:row>105</xdr:row>
      <xdr:rowOff>66584</xdr:rowOff>
    </xdr:to>
    <xdr:sp macro="" textlink="">
      <xdr:nvSpPr>
        <xdr:cNvPr id="377" name="楕円 376">
          <a:extLst>
            <a:ext uri="{FF2B5EF4-FFF2-40B4-BE49-F238E27FC236}">
              <a16:creationId xmlns:a16="http://schemas.microsoft.com/office/drawing/2014/main" id="{2826746A-D294-48C5-A804-5C5DBFC0C2C5}"/>
            </a:ext>
          </a:extLst>
        </xdr:cNvPr>
        <xdr:cNvSpPr/>
      </xdr:nvSpPr>
      <xdr:spPr>
        <a:xfrm>
          <a:off x="285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106</xdr:row>
      <xdr:rowOff>66402</xdr:rowOff>
    </xdr:to>
    <xdr:cxnSp macro="">
      <xdr:nvCxnSpPr>
        <xdr:cNvPr id="378" name="直線コネクタ 377">
          <a:extLst>
            <a:ext uri="{FF2B5EF4-FFF2-40B4-BE49-F238E27FC236}">
              <a16:creationId xmlns:a16="http://schemas.microsoft.com/office/drawing/2014/main" id="{482C116E-551D-4CD5-90E6-9BAF3737C11C}"/>
            </a:ext>
          </a:extLst>
        </xdr:cNvPr>
        <xdr:cNvCxnSpPr/>
      </xdr:nvCxnSpPr>
      <xdr:spPr>
        <a:xfrm>
          <a:off x="2908300" y="18018034"/>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a:extLst>
            <a:ext uri="{FF2B5EF4-FFF2-40B4-BE49-F238E27FC236}">
              <a16:creationId xmlns:a16="http://schemas.microsoft.com/office/drawing/2014/main" id="{42385382-EA09-452A-B534-21046FD8A610}"/>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a:extLst>
            <a:ext uri="{FF2B5EF4-FFF2-40B4-BE49-F238E27FC236}">
              <a16:creationId xmlns:a16="http://schemas.microsoft.com/office/drawing/2014/main" id="{802F7188-95BF-49C9-92B3-DCC406AD2628}"/>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69770EC8-8123-4E6B-ADBE-B310D672031B}"/>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382" name="n_1mainValue【市民会館】&#10;有形固定資産減価償却率">
          <a:extLst>
            <a:ext uri="{FF2B5EF4-FFF2-40B4-BE49-F238E27FC236}">
              <a16:creationId xmlns:a16="http://schemas.microsoft.com/office/drawing/2014/main" id="{A4127595-0068-4375-BC91-2740B488E12E}"/>
            </a:ext>
          </a:extLst>
        </xdr:cNvPr>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383" name="n_2mainValue【市民会館】&#10;有形固定資産減価償却率">
          <a:extLst>
            <a:ext uri="{FF2B5EF4-FFF2-40B4-BE49-F238E27FC236}">
              <a16:creationId xmlns:a16="http://schemas.microsoft.com/office/drawing/2014/main" id="{96D81850-EB58-495C-B512-1528CA340080}"/>
            </a:ext>
          </a:extLst>
        </xdr:cNvPr>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866DAA5-EFB9-4905-BA71-515B936646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66618EA-6DCE-4696-BA6D-2A4AFCECE4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E64599A-848C-4A4E-9D97-0B7BFDD3462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75E23DA5-D481-4EE3-9F96-6218221CF6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4A70D47-A470-4EF6-B6A4-B5D5522E40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AF09A109-477D-40B5-8E64-58B50DD32A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1748C713-EF34-41F0-B249-F3C3C4F69F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E27E9B72-E36B-4111-9304-85B8F3AFFF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4C29FAEF-D4F9-4515-B0A5-288CE3BC10F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4BED5E1C-4E73-45A8-B2E9-4D4F62ABAFA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B4EE394C-72D9-4727-BCD5-E1083EA0050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41A1E4F5-044A-4BB8-A38D-9ACA500DC59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23816C56-E220-4C23-86A2-E4AD0657B5A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D1A31A4C-EB35-49D6-A2E1-0BF51E86EEA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3DE71E5E-9B26-4C2F-91E7-800FA2DE1CA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2866A885-0FD2-4E54-A017-1AC3CDCC897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BEC5DB62-E768-4AB7-9454-BFAB93BC3C1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68151BFC-041F-4B16-80DA-F5E8F4F9B62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36D027FB-6DA1-42EE-86AE-D2B88A10E55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CAD1E6FD-E8FA-4D0F-BB03-2EC0FD6CB30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7C47DA93-8BDC-4989-B6C9-48B2D14E527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E8FE883A-9908-4CFA-8F89-06373979E4B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8009C906-1880-43F4-85EC-E46619C96DA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E13BE8C0-0108-4C38-AB4A-5564CA1B9B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4706D563-77DC-4BBD-A5E6-D18F8AE7D4B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87478633-5B63-4538-A07A-B4D87AEF3865}"/>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7A148B5F-22AD-4416-A898-508DB358391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AB47CF49-7562-4CB3-A176-143DE49B737A}"/>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0825059A-03A2-4239-AC5E-F15E060783DD}"/>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5401CE5E-A9D5-4429-A8AC-487B76DDD0EB}"/>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id="{4140607E-7695-4A6C-95D6-FF2B20B33AAA}"/>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0DB161D9-F180-44F0-94AD-D0E40841422A}"/>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BB9CB74F-908A-4EDD-BA4B-945CD0642F63}"/>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25804B79-8C93-4DB8-80E3-CBFEAC18C052}"/>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AD0B04AF-6BF4-4AB5-9DD0-4DE166F4BA7F}"/>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056C711-BA66-4501-AF57-FD541A2837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FEBEEFF-A175-47C0-911A-668D695B8D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589238A-054B-46BF-AAB6-0BDC2BB687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D8B5EA7-3915-41A8-98AF-B7E32420B3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5770B757-5D51-4031-84ED-D40978C74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424" name="楕円 423">
          <a:extLst>
            <a:ext uri="{FF2B5EF4-FFF2-40B4-BE49-F238E27FC236}">
              <a16:creationId xmlns:a16="http://schemas.microsoft.com/office/drawing/2014/main" id="{F9AA68C1-8006-4D1A-9CFC-5DA0D919EDD6}"/>
            </a:ext>
          </a:extLst>
        </xdr:cNvPr>
        <xdr:cNvSpPr/>
      </xdr:nvSpPr>
      <xdr:spPr>
        <a:xfrm>
          <a:off x="10426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41746</xdr:rowOff>
    </xdr:from>
    <xdr:ext cx="469744" cy="259045"/>
    <xdr:sp macro="" textlink="">
      <xdr:nvSpPr>
        <xdr:cNvPr id="425" name="【市民会館】&#10;一人当たり面積該当値テキスト">
          <a:extLst>
            <a:ext uri="{FF2B5EF4-FFF2-40B4-BE49-F238E27FC236}">
              <a16:creationId xmlns:a16="http://schemas.microsoft.com/office/drawing/2014/main" id="{4E12C836-5DDC-41FD-84F7-99FA47B4E68F}"/>
            </a:ext>
          </a:extLst>
        </xdr:cNvPr>
        <xdr:cNvSpPr txBox="1"/>
      </xdr:nvSpPr>
      <xdr:spPr>
        <a:xfrm>
          <a:off x="10515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28666</xdr:rowOff>
    </xdr:from>
    <xdr:to>
      <xdr:col>50</xdr:col>
      <xdr:colOff>165100</xdr:colOff>
      <xdr:row>106</xdr:row>
      <xdr:rowOff>130266</xdr:rowOff>
    </xdr:to>
    <xdr:sp macro="" textlink="">
      <xdr:nvSpPr>
        <xdr:cNvPr id="426" name="楕円 425">
          <a:extLst>
            <a:ext uri="{FF2B5EF4-FFF2-40B4-BE49-F238E27FC236}">
              <a16:creationId xmlns:a16="http://schemas.microsoft.com/office/drawing/2014/main" id="{1D51152A-4CA8-43E7-92A2-EDE7DCB6A0E9}"/>
            </a:ext>
          </a:extLst>
        </xdr:cNvPr>
        <xdr:cNvSpPr/>
      </xdr:nvSpPr>
      <xdr:spPr>
        <a:xfrm>
          <a:off x="9588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79466</xdr:rowOff>
    </xdr:to>
    <xdr:cxnSp macro="">
      <xdr:nvCxnSpPr>
        <xdr:cNvPr id="427" name="直線コネクタ 426">
          <a:extLst>
            <a:ext uri="{FF2B5EF4-FFF2-40B4-BE49-F238E27FC236}">
              <a16:creationId xmlns:a16="http://schemas.microsoft.com/office/drawing/2014/main" id="{822CCA9D-A96F-49B8-A16A-B7EB7D6ED1CE}"/>
            </a:ext>
          </a:extLst>
        </xdr:cNvPr>
        <xdr:cNvCxnSpPr/>
      </xdr:nvCxnSpPr>
      <xdr:spPr>
        <a:xfrm flipV="1">
          <a:off x="9639300" y="18243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28" name="楕円 427">
          <a:extLst>
            <a:ext uri="{FF2B5EF4-FFF2-40B4-BE49-F238E27FC236}">
              <a16:creationId xmlns:a16="http://schemas.microsoft.com/office/drawing/2014/main" id="{AFB57D0C-0221-4751-AE9B-83E180327B59}"/>
            </a:ext>
          </a:extLst>
        </xdr:cNvPr>
        <xdr:cNvSpPr/>
      </xdr:nvSpPr>
      <xdr:spPr>
        <a:xfrm>
          <a:off x="869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79466</xdr:rowOff>
    </xdr:from>
    <xdr:to>
      <xdr:col>50</xdr:col>
      <xdr:colOff>114300</xdr:colOff>
      <xdr:row>106</xdr:row>
      <xdr:rowOff>85998</xdr:rowOff>
    </xdr:to>
    <xdr:cxnSp macro="">
      <xdr:nvCxnSpPr>
        <xdr:cNvPr id="429" name="直線コネクタ 428">
          <a:extLst>
            <a:ext uri="{FF2B5EF4-FFF2-40B4-BE49-F238E27FC236}">
              <a16:creationId xmlns:a16="http://schemas.microsoft.com/office/drawing/2014/main" id="{18DAD7BB-7725-459C-9881-E4EA687D22B7}"/>
            </a:ext>
          </a:extLst>
        </xdr:cNvPr>
        <xdr:cNvCxnSpPr/>
      </xdr:nvCxnSpPr>
      <xdr:spPr>
        <a:xfrm flipV="1">
          <a:off x="8750300" y="182531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a:extLst>
            <a:ext uri="{FF2B5EF4-FFF2-40B4-BE49-F238E27FC236}">
              <a16:creationId xmlns:a16="http://schemas.microsoft.com/office/drawing/2014/main" id="{48768468-8955-4C51-AAF3-52D11A52D510}"/>
            </a:ext>
          </a:extLst>
        </xdr:cNvPr>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a:extLst>
            <a:ext uri="{FF2B5EF4-FFF2-40B4-BE49-F238E27FC236}">
              <a16:creationId xmlns:a16="http://schemas.microsoft.com/office/drawing/2014/main" id="{A3937024-3C98-4968-8612-B1F51E13B3D8}"/>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A5DD3A8C-BABF-4F37-B9BC-CE69A177D136}"/>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146793</xdr:rowOff>
    </xdr:from>
    <xdr:ext cx="469744" cy="259045"/>
    <xdr:sp macro="" textlink="">
      <xdr:nvSpPr>
        <xdr:cNvPr id="433" name="n_1mainValue【市民会館】&#10;一人当たり面積">
          <a:extLst>
            <a:ext uri="{FF2B5EF4-FFF2-40B4-BE49-F238E27FC236}">
              <a16:creationId xmlns:a16="http://schemas.microsoft.com/office/drawing/2014/main" id="{3C718481-3D69-4599-A037-C8B06CB29BA0}"/>
            </a:ext>
          </a:extLst>
        </xdr:cNvPr>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34" name="n_2mainValue【市民会館】&#10;一人当たり面積">
          <a:extLst>
            <a:ext uri="{FF2B5EF4-FFF2-40B4-BE49-F238E27FC236}">
              <a16:creationId xmlns:a16="http://schemas.microsoft.com/office/drawing/2014/main" id="{1C3CA4E6-CBEF-476E-A572-02515120F1D7}"/>
            </a:ext>
          </a:extLst>
        </xdr:cNvPr>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647517B7-87FD-4AEC-B45B-DEE622AC5E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B85A70B5-D035-49A3-B0C8-4F238BFADE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90726B63-C881-4F19-BF88-AD4D5DB58E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F860E73A-83BC-4B93-8330-AB06A142F3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B7AAFFE9-F603-4FE5-91CE-4084D29EF5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24164B31-3FCA-47B6-880C-E5CF34E40E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16825F4B-5B20-475E-91A5-5A777168BB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2ABA5BEF-732B-4C94-B8B3-0A9032EE9D9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893D996E-BE2F-4CF0-ADEA-A16D85B509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AE539504-9A9E-4856-AC12-54FEFAFD0C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C0CA6411-C2B6-46CB-80E5-CCB80E1DB6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F526775D-10D9-4B99-BD53-AD28A029DF1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61453342-F8E3-47F9-86D4-2987F5096A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294E5B79-69AD-48A0-AA24-4017F53A6A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AD1F863D-E3CC-4457-8A45-CDF583392C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3026CDBD-FAE1-4E0D-9533-C9E3C12E42D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6DCBC88F-282D-4A54-AFBA-26E60F6597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id="{FCBDB31B-F98D-472E-8339-E639AD79BD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id="{987DFA65-E908-4ED3-902A-3292F0608E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id="{63810300-4DE1-4865-B656-7E18C07DC0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id="{D3159B34-1112-4073-BFA9-892CE081FB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id="{1B91540A-97CA-4AED-B0AB-EB2F009B8F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id="{594DB081-4825-4F89-A388-24B4985974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id="{6930C66C-3979-4387-8D80-67AFC6E248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a:extLst>
            <a:ext uri="{FF2B5EF4-FFF2-40B4-BE49-F238E27FC236}">
              <a16:creationId xmlns:a16="http://schemas.microsoft.com/office/drawing/2014/main" id="{026D2A99-FFA2-4A2C-950A-D5778BB216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a:extLst>
            <a:ext uri="{FF2B5EF4-FFF2-40B4-BE49-F238E27FC236}">
              <a16:creationId xmlns:a16="http://schemas.microsoft.com/office/drawing/2014/main" id="{CC7334E0-0AD8-4B19-B9D4-0DE4113321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id="{F0163798-361C-41C2-BB5E-AD46EA966FE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a:extLst>
            <a:ext uri="{FF2B5EF4-FFF2-40B4-BE49-F238E27FC236}">
              <a16:creationId xmlns:a16="http://schemas.microsoft.com/office/drawing/2014/main" id="{10666EBF-73A4-43E2-99C7-9956A9B0D04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id="{87403B13-16C0-42F5-A2B2-31ACBF1C331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id="{855CE63B-6030-4C2D-968E-ABCDF3F62BB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id="{C704774C-BA12-4D61-A20F-C90DA802DB9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id="{669E0585-85C8-4C04-A625-1844A2AF6A0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id="{4BEADC43-BA3F-4893-BA22-35515C39C3D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id="{F8D51744-74FA-4637-85CA-6C19C1444A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id="{4381B6F8-56A6-49D1-8605-720F148F541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id="{2E541CD3-2BA2-4B63-B572-E31327D7C1B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id="{DC4930A3-290D-40FD-BF03-35C51638C77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a:extLst>
            <a:ext uri="{FF2B5EF4-FFF2-40B4-BE49-F238E27FC236}">
              <a16:creationId xmlns:a16="http://schemas.microsoft.com/office/drawing/2014/main" id="{5A4E0D37-88C0-4C8A-A767-22886105F9A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9C320C9C-89DF-4557-B4B9-3E0E6024FC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B20CB010-F1C8-455A-9590-B8A0E010ECA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1671762B-C0C5-4E34-A41F-DFDB0BAA7E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76" name="直線コネクタ 475">
          <a:extLst>
            <a:ext uri="{FF2B5EF4-FFF2-40B4-BE49-F238E27FC236}">
              <a16:creationId xmlns:a16="http://schemas.microsoft.com/office/drawing/2014/main" id="{C0CF85B7-3CAC-495E-9D20-7DFE29AEC859}"/>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7" name="【保健センター・保健所】&#10;有形固定資産減価償却率最小値テキスト">
          <a:extLst>
            <a:ext uri="{FF2B5EF4-FFF2-40B4-BE49-F238E27FC236}">
              <a16:creationId xmlns:a16="http://schemas.microsoft.com/office/drawing/2014/main" id="{E6B559B0-1C0B-4632-A09C-ABAC4E430401}"/>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8" name="直線コネクタ 477">
          <a:extLst>
            <a:ext uri="{FF2B5EF4-FFF2-40B4-BE49-F238E27FC236}">
              <a16:creationId xmlns:a16="http://schemas.microsoft.com/office/drawing/2014/main" id="{8C5DAD00-FBDE-4B2D-90EF-3EB53E129718}"/>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a:extLst>
            <a:ext uri="{FF2B5EF4-FFF2-40B4-BE49-F238E27FC236}">
              <a16:creationId xmlns:a16="http://schemas.microsoft.com/office/drawing/2014/main" id="{5B716935-221C-4255-AA45-14CCA00E7D4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a:extLst>
            <a:ext uri="{FF2B5EF4-FFF2-40B4-BE49-F238E27FC236}">
              <a16:creationId xmlns:a16="http://schemas.microsoft.com/office/drawing/2014/main" id="{BAB39642-9440-4922-87C1-162E11A08AF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74F1E1A5-9EC5-46A8-8117-AAE9B5F3F65C}"/>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82" name="フローチャート: 判断 481">
          <a:extLst>
            <a:ext uri="{FF2B5EF4-FFF2-40B4-BE49-F238E27FC236}">
              <a16:creationId xmlns:a16="http://schemas.microsoft.com/office/drawing/2014/main" id="{3A1F3DAC-A5E0-4F72-BDFC-EAF8D2C5319D}"/>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83" name="フローチャート: 判断 482">
          <a:extLst>
            <a:ext uri="{FF2B5EF4-FFF2-40B4-BE49-F238E27FC236}">
              <a16:creationId xmlns:a16="http://schemas.microsoft.com/office/drawing/2014/main" id="{6BBF6BA5-E6E4-41B8-A721-C0FCF759AFE7}"/>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484" name="フローチャート: 判断 483">
          <a:extLst>
            <a:ext uri="{FF2B5EF4-FFF2-40B4-BE49-F238E27FC236}">
              <a16:creationId xmlns:a16="http://schemas.microsoft.com/office/drawing/2014/main" id="{00349F39-60EC-4084-B267-B35F00EBDE35}"/>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85" name="フローチャート: 判断 484">
          <a:extLst>
            <a:ext uri="{FF2B5EF4-FFF2-40B4-BE49-F238E27FC236}">
              <a16:creationId xmlns:a16="http://schemas.microsoft.com/office/drawing/2014/main" id="{B48DFD30-4A20-4ABD-BF15-C3C9D00D576B}"/>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D7029E3F-65FE-436C-BE62-D190AC021A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B6E0EB60-4938-4770-872D-FA4F28B192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463D710-D93A-4F99-A2C2-F628870907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D5F33042-734D-4377-B779-89EA2C43CB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E48AAFF5-BC20-4EFA-86FA-1E7A958D95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491" name="楕円 490">
          <a:extLst>
            <a:ext uri="{FF2B5EF4-FFF2-40B4-BE49-F238E27FC236}">
              <a16:creationId xmlns:a16="http://schemas.microsoft.com/office/drawing/2014/main" id="{056DC37B-AC00-4EDD-85F8-B915D2CBD494}"/>
            </a:ext>
          </a:extLst>
        </xdr:cNvPr>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492" name="【保健センター・保健所】&#10;有形固定資産減価償却率該当値テキスト">
          <a:extLst>
            <a:ext uri="{FF2B5EF4-FFF2-40B4-BE49-F238E27FC236}">
              <a16:creationId xmlns:a16="http://schemas.microsoft.com/office/drawing/2014/main" id="{F9812137-24C0-4D34-9FA4-B0843066E365}"/>
            </a:ext>
          </a:extLst>
        </xdr:cNvPr>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493" name="楕円 492">
          <a:extLst>
            <a:ext uri="{FF2B5EF4-FFF2-40B4-BE49-F238E27FC236}">
              <a16:creationId xmlns:a16="http://schemas.microsoft.com/office/drawing/2014/main" id="{F68B9AED-CE1C-46B7-8ED6-38B14D573662}"/>
            </a:ext>
          </a:extLst>
        </xdr:cNvPr>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4899</xdr:rowOff>
    </xdr:to>
    <xdr:cxnSp macro="">
      <xdr:nvCxnSpPr>
        <xdr:cNvPr id="494" name="直線コネクタ 493">
          <a:extLst>
            <a:ext uri="{FF2B5EF4-FFF2-40B4-BE49-F238E27FC236}">
              <a16:creationId xmlns:a16="http://schemas.microsoft.com/office/drawing/2014/main" id="{D5F6FBDE-734A-4B0C-8CEE-DA94C0BEE880}"/>
            </a:ext>
          </a:extLst>
        </xdr:cNvPr>
        <xdr:cNvCxnSpPr/>
      </xdr:nvCxnSpPr>
      <xdr:spPr>
        <a:xfrm flipV="1">
          <a:off x="15481300" y="100877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495" name="楕円 494">
          <a:extLst>
            <a:ext uri="{FF2B5EF4-FFF2-40B4-BE49-F238E27FC236}">
              <a16:creationId xmlns:a16="http://schemas.microsoft.com/office/drawing/2014/main" id="{EC00DF8C-DAF2-47DB-BD93-DFCB2FFF73C4}"/>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57150</xdr:rowOff>
    </xdr:to>
    <xdr:cxnSp macro="">
      <xdr:nvCxnSpPr>
        <xdr:cNvPr id="496" name="直線コネクタ 495">
          <a:extLst>
            <a:ext uri="{FF2B5EF4-FFF2-40B4-BE49-F238E27FC236}">
              <a16:creationId xmlns:a16="http://schemas.microsoft.com/office/drawing/2014/main" id="{37D832C6-4A84-4AAF-9243-B1FAE7CA0120}"/>
            </a:ext>
          </a:extLst>
        </xdr:cNvPr>
        <xdr:cNvCxnSpPr/>
      </xdr:nvCxnSpPr>
      <xdr:spPr>
        <a:xfrm flipV="1">
          <a:off x="14592300" y="101204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497" name="n_1aveValue【保健センター・保健所】&#10;有形固定資産減価償却率">
          <a:extLst>
            <a:ext uri="{FF2B5EF4-FFF2-40B4-BE49-F238E27FC236}">
              <a16:creationId xmlns:a16="http://schemas.microsoft.com/office/drawing/2014/main" id="{310739DF-D1CD-4100-9BDF-7C97D6164659}"/>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498" name="n_2aveValue【保健センター・保健所】&#10;有形固定資産減価償却率">
          <a:extLst>
            <a:ext uri="{FF2B5EF4-FFF2-40B4-BE49-F238E27FC236}">
              <a16:creationId xmlns:a16="http://schemas.microsoft.com/office/drawing/2014/main" id="{23684BF1-22FB-44DA-9FA4-FD14F1055963}"/>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99" name="n_3aveValue【保健センター・保健所】&#10;有形固定資産減価償却率">
          <a:extLst>
            <a:ext uri="{FF2B5EF4-FFF2-40B4-BE49-F238E27FC236}">
              <a16:creationId xmlns:a16="http://schemas.microsoft.com/office/drawing/2014/main" id="{65DE8DAE-B867-45BC-AAF9-F16C71D6F455}"/>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500" name="n_1mainValue【保健センター・保健所】&#10;有形固定資産減価償却率">
          <a:extLst>
            <a:ext uri="{FF2B5EF4-FFF2-40B4-BE49-F238E27FC236}">
              <a16:creationId xmlns:a16="http://schemas.microsoft.com/office/drawing/2014/main" id="{AC641A59-9375-42B6-BED5-EC1E864AAB72}"/>
            </a:ext>
          </a:extLst>
        </xdr:cNvPr>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01" name="n_2mainValue【保健センター・保健所】&#10;有形固定資産減価償却率">
          <a:extLst>
            <a:ext uri="{FF2B5EF4-FFF2-40B4-BE49-F238E27FC236}">
              <a16:creationId xmlns:a16="http://schemas.microsoft.com/office/drawing/2014/main" id="{1A715390-FB0D-4FF9-A789-C77E0FAE82F1}"/>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a:extLst>
            <a:ext uri="{FF2B5EF4-FFF2-40B4-BE49-F238E27FC236}">
              <a16:creationId xmlns:a16="http://schemas.microsoft.com/office/drawing/2014/main" id="{1FD57B16-F494-4AAA-AA46-FA66094FB8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a:extLst>
            <a:ext uri="{FF2B5EF4-FFF2-40B4-BE49-F238E27FC236}">
              <a16:creationId xmlns:a16="http://schemas.microsoft.com/office/drawing/2014/main" id="{DA13B152-48B4-492A-86AB-48FE822813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a:extLst>
            <a:ext uri="{FF2B5EF4-FFF2-40B4-BE49-F238E27FC236}">
              <a16:creationId xmlns:a16="http://schemas.microsoft.com/office/drawing/2014/main" id="{1BFD37DC-F223-46DA-A453-4901255CED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a:extLst>
            <a:ext uri="{FF2B5EF4-FFF2-40B4-BE49-F238E27FC236}">
              <a16:creationId xmlns:a16="http://schemas.microsoft.com/office/drawing/2014/main" id="{93C5EC46-384B-4953-B7B2-C38D2B7346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a:extLst>
            <a:ext uri="{FF2B5EF4-FFF2-40B4-BE49-F238E27FC236}">
              <a16:creationId xmlns:a16="http://schemas.microsoft.com/office/drawing/2014/main" id="{9B3F21C4-AC80-4F98-A6F1-22090C8936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a:extLst>
            <a:ext uri="{FF2B5EF4-FFF2-40B4-BE49-F238E27FC236}">
              <a16:creationId xmlns:a16="http://schemas.microsoft.com/office/drawing/2014/main" id="{2F158DDD-28DA-4A6B-8326-5BAAF46650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a:extLst>
            <a:ext uri="{FF2B5EF4-FFF2-40B4-BE49-F238E27FC236}">
              <a16:creationId xmlns:a16="http://schemas.microsoft.com/office/drawing/2014/main" id="{636CD90D-9643-43DF-8680-A5EA4D33EC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a:extLst>
            <a:ext uri="{FF2B5EF4-FFF2-40B4-BE49-F238E27FC236}">
              <a16:creationId xmlns:a16="http://schemas.microsoft.com/office/drawing/2014/main" id="{070C68DE-5609-4AD7-852B-F8F588F1B4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a:extLst>
            <a:ext uri="{FF2B5EF4-FFF2-40B4-BE49-F238E27FC236}">
              <a16:creationId xmlns:a16="http://schemas.microsoft.com/office/drawing/2014/main" id="{66D7C35C-3D42-4AD5-9A15-F055BE0C30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a:extLst>
            <a:ext uri="{FF2B5EF4-FFF2-40B4-BE49-F238E27FC236}">
              <a16:creationId xmlns:a16="http://schemas.microsoft.com/office/drawing/2014/main" id="{4F426FCA-1234-428C-9F91-F1A7E586DE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2" name="直線コネクタ 511">
          <a:extLst>
            <a:ext uri="{FF2B5EF4-FFF2-40B4-BE49-F238E27FC236}">
              <a16:creationId xmlns:a16="http://schemas.microsoft.com/office/drawing/2014/main" id="{73E95483-CEB7-479E-B801-0464E75E0D2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3" name="テキスト ボックス 512">
          <a:extLst>
            <a:ext uri="{FF2B5EF4-FFF2-40B4-BE49-F238E27FC236}">
              <a16:creationId xmlns:a16="http://schemas.microsoft.com/office/drawing/2014/main" id="{34FDBA3E-4188-493C-B1AE-AFA62F32FAC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4" name="直線コネクタ 513">
          <a:extLst>
            <a:ext uri="{FF2B5EF4-FFF2-40B4-BE49-F238E27FC236}">
              <a16:creationId xmlns:a16="http://schemas.microsoft.com/office/drawing/2014/main" id="{DE31E273-AA53-44D3-B8CD-92D9F9FD23B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5" name="テキスト ボックス 514">
          <a:extLst>
            <a:ext uri="{FF2B5EF4-FFF2-40B4-BE49-F238E27FC236}">
              <a16:creationId xmlns:a16="http://schemas.microsoft.com/office/drawing/2014/main" id="{32EA2C2A-7754-4C17-81E6-3D95F0D30F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6" name="直線コネクタ 515">
          <a:extLst>
            <a:ext uri="{FF2B5EF4-FFF2-40B4-BE49-F238E27FC236}">
              <a16:creationId xmlns:a16="http://schemas.microsoft.com/office/drawing/2014/main" id="{36C54836-A4A2-4064-9EE8-F6928AA745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7" name="テキスト ボックス 516">
          <a:extLst>
            <a:ext uri="{FF2B5EF4-FFF2-40B4-BE49-F238E27FC236}">
              <a16:creationId xmlns:a16="http://schemas.microsoft.com/office/drawing/2014/main" id="{CFCC3B72-D843-4B50-8B03-D814013AFFC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8" name="直線コネクタ 517">
          <a:extLst>
            <a:ext uri="{FF2B5EF4-FFF2-40B4-BE49-F238E27FC236}">
              <a16:creationId xmlns:a16="http://schemas.microsoft.com/office/drawing/2014/main" id="{5F956366-8FC1-4B33-A162-49F2FBC389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9" name="テキスト ボックス 518">
          <a:extLst>
            <a:ext uri="{FF2B5EF4-FFF2-40B4-BE49-F238E27FC236}">
              <a16:creationId xmlns:a16="http://schemas.microsoft.com/office/drawing/2014/main" id="{9FBD89CE-89D2-43AF-A1A4-40590366CFE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0" name="直線コネクタ 519">
          <a:extLst>
            <a:ext uri="{FF2B5EF4-FFF2-40B4-BE49-F238E27FC236}">
              <a16:creationId xmlns:a16="http://schemas.microsoft.com/office/drawing/2014/main" id="{AE29E191-1BAA-4350-977D-ED4B972B8A9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1" name="テキスト ボックス 520">
          <a:extLst>
            <a:ext uri="{FF2B5EF4-FFF2-40B4-BE49-F238E27FC236}">
              <a16:creationId xmlns:a16="http://schemas.microsoft.com/office/drawing/2014/main" id="{C2622ABC-9131-4BE5-856F-4F8596884B5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2" name="直線コネクタ 521">
          <a:extLst>
            <a:ext uri="{FF2B5EF4-FFF2-40B4-BE49-F238E27FC236}">
              <a16:creationId xmlns:a16="http://schemas.microsoft.com/office/drawing/2014/main" id="{E6EF9674-F18F-4B27-B127-8C33D1B4FD6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3" name="テキスト ボックス 522">
          <a:extLst>
            <a:ext uri="{FF2B5EF4-FFF2-40B4-BE49-F238E27FC236}">
              <a16:creationId xmlns:a16="http://schemas.microsoft.com/office/drawing/2014/main" id="{7B51ECF1-703E-4606-AD4A-9889135EE01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a:extLst>
            <a:ext uri="{FF2B5EF4-FFF2-40B4-BE49-F238E27FC236}">
              <a16:creationId xmlns:a16="http://schemas.microsoft.com/office/drawing/2014/main" id="{6C4CA867-0C0F-495F-AF42-43AB4F1257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E8EB86C5-C18A-4944-9E87-CC946BF262B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a:extLst>
            <a:ext uri="{FF2B5EF4-FFF2-40B4-BE49-F238E27FC236}">
              <a16:creationId xmlns:a16="http://schemas.microsoft.com/office/drawing/2014/main" id="{44B2CC64-362C-49F4-B274-89467C6165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27" name="直線コネクタ 526">
          <a:extLst>
            <a:ext uri="{FF2B5EF4-FFF2-40B4-BE49-F238E27FC236}">
              <a16:creationId xmlns:a16="http://schemas.microsoft.com/office/drawing/2014/main" id="{DCFC7722-15E5-4B9D-A7EF-16D0A1168931}"/>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28" name="【保健センター・保健所】&#10;一人当たり面積最小値テキスト">
          <a:extLst>
            <a:ext uri="{FF2B5EF4-FFF2-40B4-BE49-F238E27FC236}">
              <a16:creationId xmlns:a16="http://schemas.microsoft.com/office/drawing/2014/main" id="{E7C6F6D7-4104-4623-A6AC-DE781E32DE03}"/>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29" name="直線コネクタ 528">
          <a:extLst>
            <a:ext uri="{FF2B5EF4-FFF2-40B4-BE49-F238E27FC236}">
              <a16:creationId xmlns:a16="http://schemas.microsoft.com/office/drawing/2014/main" id="{6EDBC491-B489-4395-B106-E191A6E1396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30" name="【保健センター・保健所】&#10;一人当たり面積最大値テキスト">
          <a:extLst>
            <a:ext uri="{FF2B5EF4-FFF2-40B4-BE49-F238E27FC236}">
              <a16:creationId xmlns:a16="http://schemas.microsoft.com/office/drawing/2014/main" id="{E45022B3-0D0A-445B-B678-12E45DC939FF}"/>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31" name="直線コネクタ 530">
          <a:extLst>
            <a:ext uri="{FF2B5EF4-FFF2-40B4-BE49-F238E27FC236}">
              <a16:creationId xmlns:a16="http://schemas.microsoft.com/office/drawing/2014/main" id="{F3155CDE-D66C-476D-9E11-57F6162AA78F}"/>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32" name="【保健センター・保健所】&#10;一人当たり面積平均値テキスト">
          <a:extLst>
            <a:ext uri="{FF2B5EF4-FFF2-40B4-BE49-F238E27FC236}">
              <a16:creationId xmlns:a16="http://schemas.microsoft.com/office/drawing/2014/main" id="{AC505690-AF46-4B91-9C45-1DAF3A546F38}"/>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33" name="フローチャート: 判断 532">
          <a:extLst>
            <a:ext uri="{FF2B5EF4-FFF2-40B4-BE49-F238E27FC236}">
              <a16:creationId xmlns:a16="http://schemas.microsoft.com/office/drawing/2014/main" id="{920EC658-DE16-4A55-B095-9EBA794A34F6}"/>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34" name="フローチャート: 判断 533">
          <a:extLst>
            <a:ext uri="{FF2B5EF4-FFF2-40B4-BE49-F238E27FC236}">
              <a16:creationId xmlns:a16="http://schemas.microsoft.com/office/drawing/2014/main" id="{8720002F-AE01-43AD-B930-5D0B8A790E0F}"/>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5" name="フローチャート: 判断 534">
          <a:extLst>
            <a:ext uri="{FF2B5EF4-FFF2-40B4-BE49-F238E27FC236}">
              <a16:creationId xmlns:a16="http://schemas.microsoft.com/office/drawing/2014/main" id="{7C973CF6-BBDB-43C1-9139-683F3552957D}"/>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36" name="フローチャート: 判断 535">
          <a:extLst>
            <a:ext uri="{FF2B5EF4-FFF2-40B4-BE49-F238E27FC236}">
              <a16:creationId xmlns:a16="http://schemas.microsoft.com/office/drawing/2014/main" id="{F3C96E89-420C-4719-BDCC-BE1A1BCC60DD}"/>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EB5014D-AC3A-4331-AC8D-4250D0F0CF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04362D1-8E67-4DCE-9727-907173A1E4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6DC0EB0-9ED4-41F7-9FA6-B6534FD279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70A6F23-4716-404A-9CF9-CEC72D7B5F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ED23A5D-6BFA-4CF9-999C-A9A4CA4289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42" name="楕円 541">
          <a:extLst>
            <a:ext uri="{FF2B5EF4-FFF2-40B4-BE49-F238E27FC236}">
              <a16:creationId xmlns:a16="http://schemas.microsoft.com/office/drawing/2014/main" id="{6E535601-1ADA-497C-BE02-F7C2EEBD5050}"/>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543" name="【保健センター・保健所】&#10;一人当たり面積該当値テキスト">
          <a:extLst>
            <a:ext uri="{FF2B5EF4-FFF2-40B4-BE49-F238E27FC236}">
              <a16:creationId xmlns:a16="http://schemas.microsoft.com/office/drawing/2014/main" id="{FD1AC612-9569-4B3B-822F-A33B9792940C}"/>
            </a:ext>
          </a:extLst>
        </xdr:cNvPr>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44" name="楕円 543">
          <a:extLst>
            <a:ext uri="{FF2B5EF4-FFF2-40B4-BE49-F238E27FC236}">
              <a16:creationId xmlns:a16="http://schemas.microsoft.com/office/drawing/2014/main" id="{DC38FC92-C976-4073-9242-C26CCDC339E5}"/>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545" name="直線コネクタ 544">
          <a:extLst>
            <a:ext uri="{FF2B5EF4-FFF2-40B4-BE49-F238E27FC236}">
              <a16:creationId xmlns:a16="http://schemas.microsoft.com/office/drawing/2014/main" id="{1E6537D8-3F44-4621-A6EE-8E3DD47E682C}"/>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46" name="楕円 545">
          <a:extLst>
            <a:ext uri="{FF2B5EF4-FFF2-40B4-BE49-F238E27FC236}">
              <a16:creationId xmlns:a16="http://schemas.microsoft.com/office/drawing/2014/main" id="{FEA30DF4-13F9-4547-8D26-5B0476509E4F}"/>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19050</xdr:rowOff>
    </xdr:to>
    <xdr:cxnSp macro="">
      <xdr:nvCxnSpPr>
        <xdr:cNvPr id="547" name="直線コネクタ 546">
          <a:extLst>
            <a:ext uri="{FF2B5EF4-FFF2-40B4-BE49-F238E27FC236}">
              <a16:creationId xmlns:a16="http://schemas.microsoft.com/office/drawing/2014/main" id="{C1D38C7A-B914-442C-A36C-3B6C028AD898}"/>
            </a:ext>
          </a:extLst>
        </xdr:cNvPr>
        <xdr:cNvCxnSpPr/>
      </xdr:nvCxnSpPr>
      <xdr:spPr>
        <a:xfrm flipV="1">
          <a:off x="20434300" y="10809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48" name="n_1aveValue【保健センター・保健所】&#10;一人当たり面積">
          <a:extLst>
            <a:ext uri="{FF2B5EF4-FFF2-40B4-BE49-F238E27FC236}">
              <a16:creationId xmlns:a16="http://schemas.microsoft.com/office/drawing/2014/main" id="{3D9D93D4-589C-426A-94E2-C7CB7DA98D2E}"/>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49" name="n_2aveValue【保健センター・保健所】&#10;一人当たり面積">
          <a:extLst>
            <a:ext uri="{FF2B5EF4-FFF2-40B4-BE49-F238E27FC236}">
              <a16:creationId xmlns:a16="http://schemas.microsoft.com/office/drawing/2014/main" id="{C0E8ECB0-0864-4EC5-88B1-68F9B82BCAE5}"/>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50" name="n_3aveValue【保健センター・保健所】&#10;一人当たり面積">
          <a:extLst>
            <a:ext uri="{FF2B5EF4-FFF2-40B4-BE49-F238E27FC236}">
              <a16:creationId xmlns:a16="http://schemas.microsoft.com/office/drawing/2014/main" id="{C353D684-DE7D-4E8A-AD0B-85AC06C0C24F}"/>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551" name="n_1mainValue【保健センター・保健所】&#10;一人当たり面積">
          <a:extLst>
            <a:ext uri="{FF2B5EF4-FFF2-40B4-BE49-F238E27FC236}">
              <a16:creationId xmlns:a16="http://schemas.microsoft.com/office/drawing/2014/main" id="{E01C9B62-B404-49FC-AAAB-9F093ECF7DE2}"/>
            </a:ext>
          </a:extLst>
        </xdr:cNvPr>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52" name="n_2mainValue【保健センター・保健所】&#10;一人当たり面積">
          <a:extLst>
            <a:ext uri="{FF2B5EF4-FFF2-40B4-BE49-F238E27FC236}">
              <a16:creationId xmlns:a16="http://schemas.microsoft.com/office/drawing/2014/main" id="{B343E40C-B53C-410E-987D-A3D41F0F81B1}"/>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0CBFA50C-5ADE-4816-807C-65A225141A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id="{08C56FC5-985A-4DF6-9887-0485A3269B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id="{67BEE8E4-F194-4C9B-8908-EBEF853F32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id="{DB6F9668-72BF-48CB-8065-2CD7B0BA53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id="{1B9EE610-3B00-4BA5-AA36-0DA5F75061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id="{94E425E0-7331-4B15-96F3-669336FCF9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id="{071F3A75-8449-49A8-A9E1-3DF3722871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id="{2BD17160-AEF0-43FB-9052-34B3C610DC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a:extLst>
            <a:ext uri="{FF2B5EF4-FFF2-40B4-BE49-F238E27FC236}">
              <a16:creationId xmlns:a16="http://schemas.microsoft.com/office/drawing/2014/main" id="{9F9F81F6-1911-45F8-BC77-D68E6A1646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a:extLst>
            <a:ext uri="{FF2B5EF4-FFF2-40B4-BE49-F238E27FC236}">
              <a16:creationId xmlns:a16="http://schemas.microsoft.com/office/drawing/2014/main" id="{741EECA1-7BAC-4B04-8E7F-186FF97F33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a:extLst>
            <a:ext uri="{FF2B5EF4-FFF2-40B4-BE49-F238E27FC236}">
              <a16:creationId xmlns:a16="http://schemas.microsoft.com/office/drawing/2014/main" id="{6F773402-9F9C-42F1-B9CF-AFABC48A92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4" name="テキスト ボックス 563">
          <a:extLst>
            <a:ext uri="{FF2B5EF4-FFF2-40B4-BE49-F238E27FC236}">
              <a16:creationId xmlns:a16="http://schemas.microsoft.com/office/drawing/2014/main" id="{B7FA6361-433C-416A-B0CB-FFE518E8436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a:extLst>
            <a:ext uri="{FF2B5EF4-FFF2-40B4-BE49-F238E27FC236}">
              <a16:creationId xmlns:a16="http://schemas.microsoft.com/office/drawing/2014/main" id="{CFBA6533-9E3B-40AF-BF46-B3105824F9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a:extLst>
            <a:ext uri="{FF2B5EF4-FFF2-40B4-BE49-F238E27FC236}">
              <a16:creationId xmlns:a16="http://schemas.microsoft.com/office/drawing/2014/main" id="{D2FB2E61-939E-41E5-9164-4ED7747611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a:extLst>
            <a:ext uri="{FF2B5EF4-FFF2-40B4-BE49-F238E27FC236}">
              <a16:creationId xmlns:a16="http://schemas.microsoft.com/office/drawing/2014/main" id="{4B7CF2E8-E7FE-40E7-A804-676008E4817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a:extLst>
            <a:ext uri="{FF2B5EF4-FFF2-40B4-BE49-F238E27FC236}">
              <a16:creationId xmlns:a16="http://schemas.microsoft.com/office/drawing/2014/main" id="{82F978B2-A4C7-4E77-BAD4-7643DCBBF9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a:extLst>
            <a:ext uri="{FF2B5EF4-FFF2-40B4-BE49-F238E27FC236}">
              <a16:creationId xmlns:a16="http://schemas.microsoft.com/office/drawing/2014/main" id="{0B8F5F8A-058A-4572-A89D-001D398A216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a:extLst>
            <a:ext uri="{FF2B5EF4-FFF2-40B4-BE49-F238E27FC236}">
              <a16:creationId xmlns:a16="http://schemas.microsoft.com/office/drawing/2014/main" id="{5500083E-BEA1-4EB6-9059-5852FE28FF1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a:extLst>
            <a:ext uri="{FF2B5EF4-FFF2-40B4-BE49-F238E27FC236}">
              <a16:creationId xmlns:a16="http://schemas.microsoft.com/office/drawing/2014/main" id="{CABD800A-A5D0-4F00-A011-766709D4DF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a:extLst>
            <a:ext uri="{FF2B5EF4-FFF2-40B4-BE49-F238E27FC236}">
              <a16:creationId xmlns:a16="http://schemas.microsoft.com/office/drawing/2014/main" id="{A246E7FB-47ED-48C5-A7A0-01A07E97EB8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a:extLst>
            <a:ext uri="{FF2B5EF4-FFF2-40B4-BE49-F238E27FC236}">
              <a16:creationId xmlns:a16="http://schemas.microsoft.com/office/drawing/2014/main" id="{A9FD1275-AA28-4BCE-9F4C-EC924EC0927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4" name="テキスト ボックス 573">
          <a:extLst>
            <a:ext uri="{FF2B5EF4-FFF2-40B4-BE49-F238E27FC236}">
              <a16:creationId xmlns:a16="http://schemas.microsoft.com/office/drawing/2014/main" id="{7B07CC1E-1910-4B3E-992D-FE2FF169282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a:extLst>
            <a:ext uri="{FF2B5EF4-FFF2-40B4-BE49-F238E27FC236}">
              <a16:creationId xmlns:a16="http://schemas.microsoft.com/office/drawing/2014/main" id="{B36C7194-1B0B-480E-95CC-530D3C339B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C1A03FA9-0B5F-4E1A-8F73-436BC68E951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消防施設】&#10;有形固定資産減価償却率グラフ枠">
          <a:extLst>
            <a:ext uri="{FF2B5EF4-FFF2-40B4-BE49-F238E27FC236}">
              <a16:creationId xmlns:a16="http://schemas.microsoft.com/office/drawing/2014/main" id="{5C66F7C4-EAA0-4970-8147-899CB1C55F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8" name="直線コネクタ 577">
          <a:extLst>
            <a:ext uri="{FF2B5EF4-FFF2-40B4-BE49-F238E27FC236}">
              <a16:creationId xmlns:a16="http://schemas.microsoft.com/office/drawing/2014/main" id="{3B9F5685-002C-4841-A6F0-9A05F80AF7A9}"/>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9" name="【消防施設】&#10;有形固定資産減価償却率最小値テキスト">
          <a:extLst>
            <a:ext uri="{FF2B5EF4-FFF2-40B4-BE49-F238E27FC236}">
              <a16:creationId xmlns:a16="http://schemas.microsoft.com/office/drawing/2014/main" id="{ED0725A2-38E5-46FE-AE7E-B934CC56BE9C}"/>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80" name="直線コネクタ 579">
          <a:extLst>
            <a:ext uri="{FF2B5EF4-FFF2-40B4-BE49-F238E27FC236}">
              <a16:creationId xmlns:a16="http://schemas.microsoft.com/office/drawing/2014/main" id="{146F430D-08A3-4A3A-930C-390D9E02CB61}"/>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81" name="【消防施設】&#10;有形固定資産減価償却率最大値テキスト">
          <a:extLst>
            <a:ext uri="{FF2B5EF4-FFF2-40B4-BE49-F238E27FC236}">
              <a16:creationId xmlns:a16="http://schemas.microsoft.com/office/drawing/2014/main" id="{F71E8FB6-788D-4ED9-8CFB-D503CA66EADD}"/>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2" name="直線コネクタ 581">
          <a:extLst>
            <a:ext uri="{FF2B5EF4-FFF2-40B4-BE49-F238E27FC236}">
              <a16:creationId xmlns:a16="http://schemas.microsoft.com/office/drawing/2014/main" id="{FE95A85C-582B-48D2-9628-54845AA44844}"/>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583" name="【消防施設】&#10;有形固定資産減価償却率平均値テキスト">
          <a:extLst>
            <a:ext uri="{FF2B5EF4-FFF2-40B4-BE49-F238E27FC236}">
              <a16:creationId xmlns:a16="http://schemas.microsoft.com/office/drawing/2014/main" id="{952C8E18-CB01-4C20-958E-EB69AC6F203E}"/>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4" name="フローチャート: 判断 583">
          <a:extLst>
            <a:ext uri="{FF2B5EF4-FFF2-40B4-BE49-F238E27FC236}">
              <a16:creationId xmlns:a16="http://schemas.microsoft.com/office/drawing/2014/main" id="{5155CE27-8796-42E8-BC0B-40B958F5C9F4}"/>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5" name="フローチャート: 判断 584">
          <a:extLst>
            <a:ext uri="{FF2B5EF4-FFF2-40B4-BE49-F238E27FC236}">
              <a16:creationId xmlns:a16="http://schemas.microsoft.com/office/drawing/2014/main" id="{80AAB82C-7124-47B6-A638-B0A3AB4F3D3C}"/>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6" name="フローチャート: 判断 585">
          <a:extLst>
            <a:ext uri="{FF2B5EF4-FFF2-40B4-BE49-F238E27FC236}">
              <a16:creationId xmlns:a16="http://schemas.microsoft.com/office/drawing/2014/main" id="{5E865AA8-46A0-443B-B668-47803E88728D}"/>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7" name="フローチャート: 判断 586">
          <a:extLst>
            <a:ext uri="{FF2B5EF4-FFF2-40B4-BE49-F238E27FC236}">
              <a16:creationId xmlns:a16="http://schemas.microsoft.com/office/drawing/2014/main" id="{543E1F2F-81ED-494A-BC20-44ACFB57D34B}"/>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84A5DCF0-A7AE-49DE-94F9-8B638DD73B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A3E52643-932D-49D0-B6DB-D5CCF49C47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287CEC08-69A4-41B9-BD53-08A0D343EC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A1581F1C-715C-40C9-B347-95ABCEDC96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74AA2927-063E-4775-87C9-1C327C20A64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593" name="楕円 592">
          <a:extLst>
            <a:ext uri="{FF2B5EF4-FFF2-40B4-BE49-F238E27FC236}">
              <a16:creationId xmlns:a16="http://schemas.microsoft.com/office/drawing/2014/main" id="{34EFEC1E-AABF-491C-A882-4C2AD1484C23}"/>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594" name="【消防施設】&#10;有形固定資産減価償却率該当値テキスト">
          <a:extLst>
            <a:ext uri="{FF2B5EF4-FFF2-40B4-BE49-F238E27FC236}">
              <a16:creationId xmlns:a16="http://schemas.microsoft.com/office/drawing/2014/main" id="{C88811B2-C0E4-4257-B692-C39E97778052}"/>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595" name="楕円 594">
          <a:extLst>
            <a:ext uri="{FF2B5EF4-FFF2-40B4-BE49-F238E27FC236}">
              <a16:creationId xmlns:a16="http://schemas.microsoft.com/office/drawing/2014/main" id="{C971F345-B995-435C-9D43-E84608F519A5}"/>
            </a:ext>
          </a:extLst>
        </xdr:cNvPr>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80</xdr:row>
      <xdr:rowOff>168729</xdr:rowOff>
    </xdr:to>
    <xdr:cxnSp macro="">
      <xdr:nvCxnSpPr>
        <xdr:cNvPr id="596" name="直線コネクタ 595">
          <a:extLst>
            <a:ext uri="{FF2B5EF4-FFF2-40B4-BE49-F238E27FC236}">
              <a16:creationId xmlns:a16="http://schemas.microsoft.com/office/drawing/2014/main" id="{0184F9D1-FC9F-4109-B108-F2739E0227AE}"/>
            </a:ext>
          </a:extLst>
        </xdr:cNvPr>
        <xdr:cNvCxnSpPr/>
      </xdr:nvCxnSpPr>
      <xdr:spPr>
        <a:xfrm flipV="1">
          <a:off x="15481300" y="138732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16692</xdr:rowOff>
    </xdr:from>
    <xdr:to>
      <xdr:col>76</xdr:col>
      <xdr:colOff>165100</xdr:colOff>
      <xdr:row>81</xdr:row>
      <xdr:rowOff>118292</xdr:rowOff>
    </xdr:to>
    <xdr:sp macro="" textlink="">
      <xdr:nvSpPr>
        <xdr:cNvPr id="597" name="楕円 596">
          <a:extLst>
            <a:ext uri="{FF2B5EF4-FFF2-40B4-BE49-F238E27FC236}">
              <a16:creationId xmlns:a16="http://schemas.microsoft.com/office/drawing/2014/main" id="{7D1C9B77-E8B9-4C11-9FB2-E9264578B7EA}"/>
            </a:ext>
          </a:extLst>
        </xdr:cNvPr>
        <xdr:cNvSpPr/>
      </xdr:nvSpPr>
      <xdr:spPr>
        <a:xfrm>
          <a:off x="14541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81</xdr:row>
      <xdr:rowOff>67492</xdr:rowOff>
    </xdr:to>
    <xdr:cxnSp macro="">
      <xdr:nvCxnSpPr>
        <xdr:cNvPr id="598" name="直線コネクタ 597">
          <a:extLst>
            <a:ext uri="{FF2B5EF4-FFF2-40B4-BE49-F238E27FC236}">
              <a16:creationId xmlns:a16="http://schemas.microsoft.com/office/drawing/2014/main" id="{2A88F5F6-47C3-4D9E-90D5-C8AE141BE30C}"/>
            </a:ext>
          </a:extLst>
        </xdr:cNvPr>
        <xdr:cNvCxnSpPr/>
      </xdr:nvCxnSpPr>
      <xdr:spPr>
        <a:xfrm flipV="1">
          <a:off x="14592300" y="1388472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599" name="n_1aveValue【消防施設】&#10;有形固定資産減価償却率">
          <a:extLst>
            <a:ext uri="{FF2B5EF4-FFF2-40B4-BE49-F238E27FC236}">
              <a16:creationId xmlns:a16="http://schemas.microsoft.com/office/drawing/2014/main" id="{B93B8370-A089-4D62-83EC-AA22163208F8}"/>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00" name="n_2aveValue【消防施設】&#10;有形固定資産減価償却率">
          <a:extLst>
            <a:ext uri="{FF2B5EF4-FFF2-40B4-BE49-F238E27FC236}">
              <a16:creationId xmlns:a16="http://schemas.microsoft.com/office/drawing/2014/main" id="{0946A865-8E6A-4FEB-ABE5-04EB357C3902}"/>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1" name="n_3aveValue【消防施設】&#10;有形固定資産減価償却率">
          <a:extLst>
            <a:ext uri="{FF2B5EF4-FFF2-40B4-BE49-F238E27FC236}">
              <a16:creationId xmlns:a16="http://schemas.microsoft.com/office/drawing/2014/main" id="{59B01059-F007-4DC8-B8B6-A2F678699C77}"/>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64606</xdr:rowOff>
    </xdr:from>
    <xdr:ext cx="405111" cy="259045"/>
    <xdr:sp macro="" textlink="">
      <xdr:nvSpPr>
        <xdr:cNvPr id="602" name="n_1mainValue【消防施設】&#10;有形固定資産減価償却率">
          <a:extLst>
            <a:ext uri="{FF2B5EF4-FFF2-40B4-BE49-F238E27FC236}">
              <a16:creationId xmlns:a16="http://schemas.microsoft.com/office/drawing/2014/main" id="{86A87609-EC43-4949-BAFE-5A4A2AED7695}"/>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134819</xdr:rowOff>
    </xdr:from>
    <xdr:ext cx="405111" cy="259045"/>
    <xdr:sp macro="" textlink="">
      <xdr:nvSpPr>
        <xdr:cNvPr id="603" name="n_2mainValue【消防施設】&#10;有形固定資産減価償却率">
          <a:extLst>
            <a:ext uri="{FF2B5EF4-FFF2-40B4-BE49-F238E27FC236}">
              <a16:creationId xmlns:a16="http://schemas.microsoft.com/office/drawing/2014/main" id="{E65CF0AE-2656-4D41-9106-184D7509D5A9}"/>
            </a:ext>
          </a:extLst>
        </xdr:cNvPr>
        <xdr:cNvSpPr txBox="1"/>
      </xdr:nvSpPr>
      <xdr:spPr>
        <a:xfrm>
          <a:off x="14389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2D6C6910-CF35-4814-9AEC-41C05D9B90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5D0BFCB4-AEEB-4BAD-963B-72EC794848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2B5C398A-AC4F-44C5-B2CE-C7A8DF4EB0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E579E67A-7675-4EDF-944E-D40BD7DE0E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C5308214-9A9A-4112-9C87-F3FF477D74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5702FDCA-42CC-4725-A822-5DB4CA4D52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2FD72DF3-9510-4159-A473-2526731662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D5BFFDAE-5F61-4E6E-9D04-03CCF09430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6D81DDAF-5FCA-4EB9-BA44-99099BD919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53C41612-8143-4C1C-85A0-A83C2C1995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a:extLst>
            <a:ext uri="{FF2B5EF4-FFF2-40B4-BE49-F238E27FC236}">
              <a16:creationId xmlns:a16="http://schemas.microsoft.com/office/drawing/2014/main" id="{53772669-3ACE-4FD9-9AB4-7191A6A45CC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a:extLst>
            <a:ext uri="{FF2B5EF4-FFF2-40B4-BE49-F238E27FC236}">
              <a16:creationId xmlns:a16="http://schemas.microsoft.com/office/drawing/2014/main" id="{B6ACF03B-6F1A-4D22-A6C7-3E8A0F4CE7A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a:extLst>
            <a:ext uri="{FF2B5EF4-FFF2-40B4-BE49-F238E27FC236}">
              <a16:creationId xmlns:a16="http://schemas.microsoft.com/office/drawing/2014/main" id="{58D8DF5D-68D8-4C99-883A-ACBE5B96AD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a:extLst>
            <a:ext uri="{FF2B5EF4-FFF2-40B4-BE49-F238E27FC236}">
              <a16:creationId xmlns:a16="http://schemas.microsoft.com/office/drawing/2014/main" id="{B97ED12C-77F3-4D52-AA4D-966CEE2506A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a:extLst>
            <a:ext uri="{FF2B5EF4-FFF2-40B4-BE49-F238E27FC236}">
              <a16:creationId xmlns:a16="http://schemas.microsoft.com/office/drawing/2014/main" id="{6DC70466-FF05-4534-A992-E1FDAA33B91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a:extLst>
            <a:ext uri="{FF2B5EF4-FFF2-40B4-BE49-F238E27FC236}">
              <a16:creationId xmlns:a16="http://schemas.microsoft.com/office/drawing/2014/main" id="{F1669094-C2F6-4658-8FE7-96A90423A85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a:extLst>
            <a:ext uri="{FF2B5EF4-FFF2-40B4-BE49-F238E27FC236}">
              <a16:creationId xmlns:a16="http://schemas.microsoft.com/office/drawing/2014/main" id="{AFC1F45C-3F65-4B8B-AF60-AE1F11E8B6D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a:extLst>
            <a:ext uri="{FF2B5EF4-FFF2-40B4-BE49-F238E27FC236}">
              <a16:creationId xmlns:a16="http://schemas.microsoft.com/office/drawing/2014/main" id="{99A7CA86-1EEE-44C4-9A3B-0C79EC9E00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03B781AB-FB6A-44E3-ACFA-BCEB0417192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E258D161-011A-44BD-A40C-8ADB3D4B93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id="{1140EF48-227C-4AE4-9DC6-9518F1F98E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5" name="直線コネクタ 624">
          <a:extLst>
            <a:ext uri="{FF2B5EF4-FFF2-40B4-BE49-F238E27FC236}">
              <a16:creationId xmlns:a16="http://schemas.microsoft.com/office/drawing/2014/main" id="{F94A06EE-0CF0-4722-AC06-643CD190676E}"/>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6" name="【消防施設】&#10;一人当たり面積最小値テキスト">
          <a:extLst>
            <a:ext uri="{FF2B5EF4-FFF2-40B4-BE49-F238E27FC236}">
              <a16:creationId xmlns:a16="http://schemas.microsoft.com/office/drawing/2014/main" id="{F0D9DEAD-92F9-4B5B-98F9-C8377C9E5CB9}"/>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7" name="直線コネクタ 626">
          <a:extLst>
            <a:ext uri="{FF2B5EF4-FFF2-40B4-BE49-F238E27FC236}">
              <a16:creationId xmlns:a16="http://schemas.microsoft.com/office/drawing/2014/main" id="{5F40F9B9-FD22-46D7-ADB2-4445AB01D172}"/>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8" name="【消防施設】&#10;一人当たり面積最大値テキスト">
          <a:extLst>
            <a:ext uri="{FF2B5EF4-FFF2-40B4-BE49-F238E27FC236}">
              <a16:creationId xmlns:a16="http://schemas.microsoft.com/office/drawing/2014/main" id="{ADEF50BA-7BC6-45D5-9869-221C94BEA722}"/>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9" name="直線コネクタ 628">
          <a:extLst>
            <a:ext uri="{FF2B5EF4-FFF2-40B4-BE49-F238E27FC236}">
              <a16:creationId xmlns:a16="http://schemas.microsoft.com/office/drawing/2014/main" id="{51E54D73-E4F2-4C38-942F-B5BC46274FEB}"/>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30" name="【消防施設】&#10;一人当たり面積平均値テキスト">
          <a:extLst>
            <a:ext uri="{FF2B5EF4-FFF2-40B4-BE49-F238E27FC236}">
              <a16:creationId xmlns:a16="http://schemas.microsoft.com/office/drawing/2014/main" id="{791875DB-B420-4B1E-A59F-763C787299D5}"/>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1" name="フローチャート: 判断 630">
          <a:extLst>
            <a:ext uri="{FF2B5EF4-FFF2-40B4-BE49-F238E27FC236}">
              <a16:creationId xmlns:a16="http://schemas.microsoft.com/office/drawing/2014/main" id="{3AB37DB6-D44F-4B3C-B611-36F5ACC9F533}"/>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2" name="フローチャート: 判断 631">
          <a:extLst>
            <a:ext uri="{FF2B5EF4-FFF2-40B4-BE49-F238E27FC236}">
              <a16:creationId xmlns:a16="http://schemas.microsoft.com/office/drawing/2014/main" id="{6BD39820-B0B0-45BA-85DF-94E8EF2B133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3" name="フローチャート: 判断 632">
          <a:extLst>
            <a:ext uri="{FF2B5EF4-FFF2-40B4-BE49-F238E27FC236}">
              <a16:creationId xmlns:a16="http://schemas.microsoft.com/office/drawing/2014/main" id="{816F77D4-D98D-4E5D-B1AD-596CEB757547}"/>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4" name="フローチャート: 判断 633">
          <a:extLst>
            <a:ext uri="{FF2B5EF4-FFF2-40B4-BE49-F238E27FC236}">
              <a16:creationId xmlns:a16="http://schemas.microsoft.com/office/drawing/2014/main" id="{21E6C8B6-C282-49B3-AC6E-4ABBCA158218}"/>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5682733-94C0-4D27-983D-649C791E3B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35E2076-D574-4782-B5F0-4026B8CEB7B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B4DB3BD0-8CED-4A6E-957D-1A56C37704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CAD3B965-2377-42F5-8505-FD4F83C17B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33DB84F-4C9F-4E68-BB7B-05AC7A2A4A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40" name="楕円 639">
          <a:extLst>
            <a:ext uri="{FF2B5EF4-FFF2-40B4-BE49-F238E27FC236}">
              <a16:creationId xmlns:a16="http://schemas.microsoft.com/office/drawing/2014/main" id="{8B86BF47-09C8-4612-B025-93DFA032B2BA}"/>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641" name="【消防施設】&#10;一人当たり面積該当値テキスト">
          <a:extLst>
            <a:ext uri="{FF2B5EF4-FFF2-40B4-BE49-F238E27FC236}">
              <a16:creationId xmlns:a16="http://schemas.microsoft.com/office/drawing/2014/main" id="{4A2B3735-4B71-410E-A825-E5FED97A9CF7}"/>
            </a:ext>
          </a:extLst>
        </xdr:cNvPr>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642" name="楕円 641">
          <a:extLst>
            <a:ext uri="{FF2B5EF4-FFF2-40B4-BE49-F238E27FC236}">
              <a16:creationId xmlns:a16="http://schemas.microsoft.com/office/drawing/2014/main" id="{BA7C997F-AE95-4C62-86F0-6DF80A2B1644}"/>
            </a:ext>
          </a:extLst>
        </xdr:cNvPr>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159258</xdr:rowOff>
    </xdr:to>
    <xdr:cxnSp macro="">
      <xdr:nvCxnSpPr>
        <xdr:cNvPr id="643" name="直線コネクタ 642">
          <a:extLst>
            <a:ext uri="{FF2B5EF4-FFF2-40B4-BE49-F238E27FC236}">
              <a16:creationId xmlns:a16="http://schemas.microsoft.com/office/drawing/2014/main" id="{078F102C-B02A-4CB1-922B-411565B96792}"/>
            </a:ext>
          </a:extLst>
        </xdr:cNvPr>
        <xdr:cNvCxnSpPr/>
      </xdr:nvCxnSpPr>
      <xdr:spPr>
        <a:xfrm flipV="1">
          <a:off x="21323300" y="1438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44" name="楕円 643">
          <a:extLst>
            <a:ext uri="{FF2B5EF4-FFF2-40B4-BE49-F238E27FC236}">
              <a16:creationId xmlns:a16="http://schemas.microsoft.com/office/drawing/2014/main" id="{E83EAA6C-F875-40EA-A985-692D448D1E80}"/>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163830</xdr:rowOff>
    </xdr:to>
    <xdr:cxnSp macro="">
      <xdr:nvCxnSpPr>
        <xdr:cNvPr id="645" name="直線コネクタ 644">
          <a:extLst>
            <a:ext uri="{FF2B5EF4-FFF2-40B4-BE49-F238E27FC236}">
              <a16:creationId xmlns:a16="http://schemas.microsoft.com/office/drawing/2014/main" id="{DFD1533C-1167-4151-8B45-FDFC1E80D645}"/>
            </a:ext>
          </a:extLst>
        </xdr:cNvPr>
        <xdr:cNvCxnSpPr/>
      </xdr:nvCxnSpPr>
      <xdr:spPr>
        <a:xfrm flipV="1">
          <a:off x="20434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46" name="n_1aveValue【消防施設】&#10;一人当たり面積">
          <a:extLst>
            <a:ext uri="{FF2B5EF4-FFF2-40B4-BE49-F238E27FC236}">
              <a16:creationId xmlns:a16="http://schemas.microsoft.com/office/drawing/2014/main" id="{325B184D-4E53-47BC-84D0-19DAA58864A8}"/>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47" name="n_2aveValue【消防施設】&#10;一人当たり面積">
          <a:extLst>
            <a:ext uri="{FF2B5EF4-FFF2-40B4-BE49-F238E27FC236}">
              <a16:creationId xmlns:a16="http://schemas.microsoft.com/office/drawing/2014/main" id="{CD363BC6-FF82-4809-813B-CB54367833B7}"/>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8" name="n_3aveValue【消防施設】&#10;一人当たり面積">
          <a:extLst>
            <a:ext uri="{FF2B5EF4-FFF2-40B4-BE49-F238E27FC236}">
              <a16:creationId xmlns:a16="http://schemas.microsoft.com/office/drawing/2014/main" id="{2E5849A0-9F8B-4A57-B5DF-F1EFC41A5263}"/>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649" name="n_1mainValue【消防施設】&#10;一人当たり面積">
          <a:extLst>
            <a:ext uri="{FF2B5EF4-FFF2-40B4-BE49-F238E27FC236}">
              <a16:creationId xmlns:a16="http://schemas.microsoft.com/office/drawing/2014/main" id="{42CBFCB8-C841-4951-AFBA-F2CA58AC069C}"/>
            </a:ext>
          </a:extLst>
        </xdr:cNvPr>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50" name="n_2mainValue【消防施設】&#10;一人当たり面積">
          <a:extLst>
            <a:ext uri="{FF2B5EF4-FFF2-40B4-BE49-F238E27FC236}">
              <a16:creationId xmlns:a16="http://schemas.microsoft.com/office/drawing/2014/main" id="{12776BD8-80CD-4982-9314-80969F8DCE51}"/>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89906C9B-47CC-47A8-A32D-95A2F9AF55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49D7C394-F66A-4C74-B84C-1AAFD45C84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D86526A4-8A9A-48C3-BB67-D4C54CA69C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499976C1-DA83-4176-95F6-638C78C2D6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B1721A92-56A6-408C-8BD4-0D2F8A9339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90718EC3-4835-4805-9BF8-0BF5A17C80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3873844A-7E83-448C-89DD-6641F0490C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44892341-7C18-4B1F-8E61-28EBA8A1D1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2D7B82F1-164D-40F7-9D14-4E2ED17EEC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A64FC87F-7263-4E37-A35C-50F8CABC8A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a:extLst>
            <a:ext uri="{FF2B5EF4-FFF2-40B4-BE49-F238E27FC236}">
              <a16:creationId xmlns:a16="http://schemas.microsoft.com/office/drawing/2014/main" id="{8FEFB077-3236-4FC7-BAD5-CE65092EC86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a:extLst>
            <a:ext uri="{FF2B5EF4-FFF2-40B4-BE49-F238E27FC236}">
              <a16:creationId xmlns:a16="http://schemas.microsoft.com/office/drawing/2014/main" id="{534E9F24-6A86-4EBF-934B-DF6B0B7881B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a:extLst>
            <a:ext uri="{FF2B5EF4-FFF2-40B4-BE49-F238E27FC236}">
              <a16:creationId xmlns:a16="http://schemas.microsoft.com/office/drawing/2014/main" id="{F71989CD-18A2-4FE9-9A3B-575152A0F4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a:extLst>
            <a:ext uri="{FF2B5EF4-FFF2-40B4-BE49-F238E27FC236}">
              <a16:creationId xmlns:a16="http://schemas.microsoft.com/office/drawing/2014/main" id="{C4CA29D6-BAED-4A82-8321-DE2F0DFF53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a:extLst>
            <a:ext uri="{FF2B5EF4-FFF2-40B4-BE49-F238E27FC236}">
              <a16:creationId xmlns:a16="http://schemas.microsoft.com/office/drawing/2014/main" id="{D3C579CE-1401-4BFA-B4F4-B0D2C9A6ECC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a:extLst>
            <a:ext uri="{FF2B5EF4-FFF2-40B4-BE49-F238E27FC236}">
              <a16:creationId xmlns:a16="http://schemas.microsoft.com/office/drawing/2014/main" id="{7E3D3BAA-7E9A-4A10-9412-223DAAC6820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a:extLst>
            <a:ext uri="{FF2B5EF4-FFF2-40B4-BE49-F238E27FC236}">
              <a16:creationId xmlns:a16="http://schemas.microsoft.com/office/drawing/2014/main" id="{230BAE84-655D-4E3A-A0D8-58E89D50F6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a:extLst>
            <a:ext uri="{FF2B5EF4-FFF2-40B4-BE49-F238E27FC236}">
              <a16:creationId xmlns:a16="http://schemas.microsoft.com/office/drawing/2014/main" id="{4F3D32AE-14DE-4C0A-9225-56072308F7E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a:extLst>
            <a:ext uri="{FF2B5EF4-FFF2-40B4-BE49-F238E27FC236}">
              <a16:creationId xmlns:a16="http://schemas.microsoft.com/office/drawing/2014/main" id="{EB5D3436-717C-42A4-A462-8EE76F24B36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a:extLst>
            <a:ext uri="{FF2B5EF4-FFF2-40B4-BE49-F238E27FC236}">
              <a16:creationId xmlns:a16="http://schemas.microsoft.com/office/drawing/2014/main" id="{ACC006D3-8F23-46FA-AED4-E0B70C55E5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a:extLst>
            <a:ext uri="{FF2B5EF4-FFF2-40B4-BE49-F238E27FC236}">
              <a16:creationId xmlns:a16="http://schemas.microsoft.com/office/drawing/2014/main" id="{3D01C07E-1126-4C44-BCAF-758782AC57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a:extLst>
            <a:ext uri="{FF2B5EF4-FFF2-40B4-BE49-F238E27FC236}">
              <a16:creationId xmlns:a16="http://schemas.microsoft.com/office/drawing/2014/main" id="{A6EE39AB-CB38-4DD7-94EA-C6213C9AB1A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A8566A3F-0755-40F6-8239-62058FC447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EB037B13-72A9-4681-AA92-487047A4157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a:extLst>
            <a:ext uri="{FF2B5EF4-FFF2-40B4-BE49-F238E27FC236}">
              <a16:creationId xmlns:a16="http://schemas.microsoft.com/office/drawing/2014/main" id="{2AE2AC9C-D04E-4954-A480-E50A9AE30A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6" name="直線コネクタ 675">
          <a:extLst>
            <a:ext uri="{FF2B5EF4-FFF2-40B4-BE49-F238E27FC236}">
              <a16:creationId xmlns:a16="http://schemas.microsoft.com/office/drawing/2014/main" id="{E31BE722-091E-435F-AFDA-6271CA18E5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7" name="【庁舎】&#10;有形固定資産減価償却率最小値テキスト">
          <a:extLst>
            <a:ext uri="{FF2B5EF4-FFF2-40B4-BE49-F238E27FC236}">
              <a16:creationId xmlns:a16="http://schemas.microsoft.com/office/drawing/2014/main" id="{FC0E279E-154D-4944-8069-CCF20D62DB85}"/>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8" name="直線コネクタ 677">
          <a:extLst>
            <a:ext uri="{FF2B5EF4-FFF2-40B4-BE49-F238E27FC236}">
              <a16:creationId xmlns:a16="http://schemas.microsoft.com/office/drawing/2014/main" id="{74DD2D32-B9B4-4D66-A196-2FB7C78436BF}"/>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9" name="【庁舎】&#10;有形固定資産減価償却率最大値テキスト">
          <a:extLst>
            <a:ext uri="{FF2B5EF4-FFF2-40B4-BE49-F238E27FC236}">
              <a16:creationId xmlns:a16="http://schemas.microsoft.com/office/drawing/2014/main" id="{3087F56B-5B5E-422B-81A2-916386DEC20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0" name="直線コネクタ 679">
          <a:extLst>
            <a:ext uri="{FF2B5EF4-FFF2-40B4-BE49-F238E27FC236}">
              <a16:creationId xmlns:a16="http://schemas.microsoft.com/office/drawing/2014/main" id="{BC1C3B76-468F-497B-B834-ADD1A74C88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81" name="【庁舎】&#10;有形固定資産減価償却率平均値テキスト">
          <a:extLst>
            <a:ext uri="{FF2B5EF4-FFF2-40B4-BE49-F238E27FC236}">
              <a16:creationId xmlns:a16="http://schemas.microsoft.com/office/drawing/2014/main" id="{E91C2986-7182-40E1-AE89-D50318958B5E}"/>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2" name="フローチャート: 判断 681">
          <a:extLst>
            <a:ext uri="{FF2B5EF4-FFF2-40B4-BE49-F238E27FC236}">
              <a16:creationId xmlns:a16="http://schemas.microsoft.com/office/drawing/2014/main" id="{68FDAD0F-BF6C-46B6-946D-DFD964E1B6FD}"/>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3" name="フローチャート: 判断 682">
          <a:extLst>
            <a:ext uri="{FF2B5EF4-FFF2-40B4-BE49-F238E27FC236}">
              <a16:creationId xmlns:a16="http://schemas.microsoft.com/office/drawing/2014/main" id="{2A16A0FA-BCAF-48ED-BC48-E62400FE718B}"/>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4" name="フローチャート: 判断 683">
          <a:extLst>
            <a:ext uri="{FF2B5EF4-FFF2-40B4-BE49-F238E27FC236}">
              <a16:creationId xmlns:a16="http://schemas.microsoft.com/office/drawing/2014/main" id="{097E3DDD-14C2-46D3-8B98-30EE6F987582}"/>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5" name="フローチャート: 判断 684">
          <a:extLst>
            <a:ext uri="{FF2B5EF4-FFF2-40B4-BE49-F238E27FC236}">
              <a16:creationId xmlns:a16="http://schemas.microsoft.com/office/drawing/2014/main" id="{26C9A038-3B5B-42F3-B44F-65DB9AC8F4DE}"/>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73D1CBB-ED37-469C-A3C7-3E8CD05BC0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CF35BF79-F5A3-4599-B92C-7B6C8D8091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29EEDCCA-9CDC-4F07-9EB3-23C2A999DE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90244F52-39CF-45BB-AA7F-2C805928A1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EA232A0D-7047-464F-B6E4-36E60F3870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1" name="楕円 690">
          <a:extLst>
            <a:ext uri="{FF2B5EF4-FFF2-40B4-BE49-F238E27FC236}">
              <a16:creationId xmlns:a16="http://schemas.microsoft.com/office/drawing/2014/main" id="{CD87929D-C838-4003-87EB-A3024E9DDCF5}"/>
            </a:ext>
          </a:extLst>
        </xdr:cNvPr>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108329</xdr:rowOff>
    </xdr:from>
    <xdr:ext cx="405111" cy="259045"/>
    <xdr:sp macro="" textlink="">
      <xdr:nvSpPr>
        <xdr:cNvPr id="692" name="【庁舎】&#10;有形固定資産減価償却率該当値テキスト">
          <a:extLst>
            <a:ext uri="{FF2B5EF4-FFF2-40B4-BE49-F238E27FC236}">
              <a16:creationId xmlns:a16="http://schemas.microsoft.com/office/drawing/2014/main" id="{DFDE1035-4251-46CA-BEE1-D06E6E96413B}"/>
            </a:ext>
          </a:extLst>
        </xdr:cNvPr>
        <xdr:cNvSpPr txBox="1"/>
      </xdr:nvSpPr>
      <xdr:spPr>
        <a:xfrm>
          <a:off x="16357600"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693" name="楕円 692">
          <a:extLst>
            <a:ext uri="{FF2B5EF4-FFF2-40B4-BE49-F238E27FC236}">
              <a16:creationId xmlns:a16="http://schemas.microsoft.com/office/drawing/2014/main" id="{A83EA0EC-8D8F-4824-AD4E-A2CB2371E4EF}"/>
            </a:ext>
          </a:extLst>
        </xdr:cNvPr>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50074</xdr:rowOff>
    </xdr:to>
    <xdr:cxnSp macro="">
      <xdr:nvCxnSpPr>
        <xdr:cNvPr id="694" name="直線コネクタ 693">
          <a:extLst>
            <a:ext uri="{FF2B5EF4-FFF2-40B4-BE49-F238E27FC236}">
              <a16:creationId xmlns:a16="http://schemas.microsoft.com/office/drawing/2014/main" id="{9A8A029E-8965-4BAA-B40C-07C99E18E53A}"/>
            </a:ext>
          </a:extLst>
        </xdr:cNvPr>
        <xdr:cNvCxnSpPr/>
      </xdr:nvCxnSpPr>
      <xdr:spPr>
        <a:xfrm flipV="1">
          <a:off x="15481300" y="1784005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95" name="楕円 694">
          <a:extLst>
            <a:ext uri="{FF2B5EF4-FFF2-40B4-BE49-F238E27FC236}">
              <a16:creationId xmlns:a16="http://schemas.microsoft.com/office/drawing/2014/main" id="{8BE37DD5-5510-4E4E-9759-328CEE1FC820}"/>
            </a:ext>
          </a:extLst>
        </xdr:cNvPr>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115388</xdr:rowOff>
    </xdr:to>
    <xdr:cxnSp macro="">
      <xdr:nvCxnSpPr>
        <xdr:cNvPr id="696" name="直線コネクタ 695">
          <a:extLst>
            <a:ext uri="{FF2B5EF4-FFF2-40B4-BE49-F238E27FC236}">
              <a16:creationId xmlns:a16="http://schemas.microsoft.com/office/drawing/2014/main" id="{B5440FD1-EF4A-490E-A795-AEC0BE76CD5D}"/>
            </a:ext>
          </a:extLst>
        </xdr:cNvPr>
        <xdr:cNvCxnSpPr/>
      </xdr:nvCxnSpPr>
      <xdr:spPr>
        <a:xfrm flipV="1">
          <a:off x="14592300" y="178808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97" name="n_1aveValue【庁舎】&#10;有形固定資産減価償却率">
          <a:extLst>
            <a:ext uri="{FF2B5EF4-FFF2-40B4-BE49-F238E27FC236}">
              <a16:creationId xmlns:a16="http://schemas.microsoft.com/office/drawing/2014/main" id="{738E6073-25B9-440F-8236-2E03D5DCBFAE}"/>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98" name="n_2aveValue【庁舎】&#10;有形固定資産減価償却率">
          <a:extLst>
            <a:ext uri="{FF2B5EF4-FFF2-40B4-BE49-F238E27FC236}">
              <a16:creationId xmlns:a16="http://schemas.microsoft.com/office/drawing/2014/main" id="{7AD06333-B9C1-45DD-890B-19F836B37A9B}"/>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9" name="n_3aveValue【庁舎】&#10;有形固定資産減価償却率">
          <a:extLst>
            <a:ext uri="{FF2B5EF4-FFF2-40B4-BE49-F238E27FC236}">
              <a16:creationId xmlns:a16="http://schemas.microsoft.com/office/drawing/2014/main" id="{7DE53B02-813F-4FDC-A3DC-9461DD0C4CF2}"/>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92001</xdr:rowOff>
    </xdr:from>
    <xdr:ext cx="405111" cy="259045"/>
    <xdr:sp macro="" textlink="">
      <xdr:nvSpPr>
        <xdr:cNvPr id="700" name="n_1mainValue【庁舎】&#10;有形固定資産減価償却率">
          <a:extLst>
            <a:ext uri="{FF2B5EF4-FFF2-40B4-BE49-F238E27FC236}">
              <a16:creationId xmlns:a16="http://schemas.microsoft.com/office/drawing/2014/main" id="{E74CAA72-A53B-4035-AC01-61DC701EA8D1}"/>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01" name="n_2mainValue【庁舎】&#10;有形固定資産減価償却率">
          <a:extLst>
            <a:ext uri="{FF2B5EF4-FFF2-40B4-BE49-F238E27FC236}">
              <a16:creationId xmlns:a16="http://schemas.microsoft.com/office/drawing/2014/main" id="{DB764C6E-A22B-4A81-83C4-1A3AC698725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77E78265-6AD2-4204-91AC-D4D5A77177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CF11A64-14D8-4632-9023-06BAC64FC6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F03942AA-378C-49D0-B959-48EAB0DA6F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BDDA1E2D-D312-48A6-8FFA-A700495892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E5D62026-04C2-4191-BC72-C4B70616FE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8786EDD0-EB6A-4D7D-BD16-7E4085BFF7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C50EAF55-7D67-4346-A85F-96D4CDAC6E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CA11DDFC-70B4-4DB0-9EE3-9B626F9F53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23AC07EE-ECAD-4AEF-BAA8-9F9890A3EB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AA5A8713-EC48-4465-8C39-4C589E4E11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412AF8B9-B73B-4D8B-B0FB-AE706A8A21A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1654AC02-DFBC-46FA-AAE2-0FFAFEB0BB2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8F5A76CC-5DF5-43BA-93C9-7D1C673BC08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F5F748C4-3E32-4EBF-AEC4-C2A4E9F280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4BB04C0B-22E4-4BD8-B3FA-0BFA56AC007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A0F468F1-535E-4895-9ABA-CCE03FF1B9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B874FD2B-81AD-4673-9BDE-59F76C2249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EE891D05-1260-40E5-AE88-30831044C7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7B8CECA6-9C08-4DA8-92BF-420ABD156F8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3E47325E-6525-4827-A10A-DCCEF3E76F8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DE1FD847-4272-4B99-B0CB-C8764AEDB7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862C0A7C-DCFB-4901-8CC0-E7E256DE9A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EA249F85-C3D6-4C70-87AC-60285678B9C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CED7FEBF-C58B-4A34-AFD5-E65FD95FC1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73C4E841-B673-40FC-AD1B-ACF07D7784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123F9509-8D12-454A-B1C6-2A6B2CDEBF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8" name="直線コネクタ 727">
          <a:extLst>
            <a:ext uri="{FF2B5EF4-FFF2-40B4-BE49-F238E27FC236}">
              <a16:creationId xmlns:a16="http://schemas.microsoft.com/office/drawing/2014/main" id="{1E85072D-9170-4937-96D3-4D40897F4CA3}"/>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9" name="【庁舎】&#10;一人当たり面積最小値テキスト">
          <a:extLst>
            <a:ext uri="{FF2B5EF4-FFF2-40B4-BE49-F238E27FC236}">
              <a16:creationId xmlns:a16="http://schemas.microsoft.com/office/drawing/2014/main" id="{4C17F073-B566-46B0-A920-4FBC176E9C48}"/>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30" name="直線コネクタ 729">
          <a:extLst>
            <a:ext uri="{FF2B5EF4-FFF2-40B4-BE49-F238E27FC236}">
              <a16:creationId xmlns:a16="http://schemas.microsoft.com/office/drawing/2014/main" id="{418FCFDC-E536-4F94-9861-654C8E30259D}"/>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31" name="【庁舎】&#10;一人当たり面積最大値テキスト">
          <a:extLst>
            <a:ext uri="{FF2B5EF4-FFF2-40B4-BE49-F238E27FC236}">
              <a16:creationId xmlns:a16="http://schemas.microsoft.com/office/drawing/2014/main" id="{D89C6835-7AF0-44B2-8067-ED47109DCBC6}"/>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2" name="直線コネクタ 731">
          <a:extLst>
            <a:ext uri="{FF2B5EF4-FFF2-40B4-BE49-F238E27FC236}">
              <a16:creationId xmlns:a16="http://schemas.microsoft.com/office/drawing/2014/main" id="{BB6F4D4B-1AF9-4F4E-B757-E92AEE43229D}"/>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CC378D25-BB60-41D5-84A2-9DC8E2483629}"/>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166018D2-169A-4CA9-BF8F-ACDA8B24F232}"/>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73581D5B-13E2-494C-9B1C-B178F9F011F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6" name="フローチャート: 判断 735">
          <a:extLst>
            <a:ext uri="{FF2B5EF4-FFF2-40B4-BE49-F238E27FC236}">
              <a16:creationId xmlns:a16="http://schemas.microsoft.com/office/drawing/2014/main" id="{7F8618C7-2851-42F5-AE9F-47EDBBFE38E9}"/>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7" name="フローチャート: 判断 736">
          <a:extLst>
            <a:ext uri="{FF2B5EF4-FFF2-40B4-BE49-F238E27FC236}">
              <a16:creationId xmlns:a16="http://schemas.microsoft.com/office/drawing/2014/main" id="{89025FA7-D586-4A46-881E-C0F3EBFBFEB9}"/>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BE20A5A-E154-441C-8E4C-D0DCDB891E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9DE23F6-ECA2-4C3D-840A-38ED3D5405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A759005-2B4F-49F1-A7E0-B3913CB9E3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2DA4609-4C56-4F8C-AC83-D88E0B99E5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9C2E46B-269A-4FA7-9E8D-73F46BA848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43" name="楕円 742">
          <a:extLst>
            <a:ext uri="{FF2B5EF4-FFF2-40B4-BE49-F238E27FC236}">
              <a16:creationId xmlns:a16="http://schemas.microsoft.com/office/drawing/2014/main" id="{5AF63A54-D0C5-41B4-929B-A2F40A04C921}"/>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744" name="【庁舎】&#10;一人当たり面積該当値テキスト">
          <a:extLst>
            <a:ext uri="{FF2B5EF4-FFF2-40B4-BE49-F238E27FC236}">
              <a16:creationId xmlns:a16="http://schemas.microsoft.com/office/drawing/2014/main" id="{6BBC0CCA-678D-48B5-A4AC-BC68492D38E2}"/>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745" name="楕円 744">
          <a:extLst>
            <a:ext uri="{FF2B5EF4-FFF2-40B4-BE49-F238E27FC236}">
              <a16:creationId xmlns:a16="http://schemas.microsoft.com/office/drawing/2014/main" id="{6124575B-1DB6-4215-8E7A-1BAFCC4A44E3}"/>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77832</xdr:rowOff>
    </xdr:to>
    <xdr:cxnSp macro="">
      <xdr:nvCxnSpPr>
        <xdr:cNvPr id="746" name="直線コネクタ 745">
          <a:extLst>
            <a:ext uri="{FF2B5EF4-FFF2-40B4-BE49-F238E27FC236}">
              <a16:creationId xmlns:a16="http://schemas.microsoft.com/office/drawing/2014/main" id="{00249B9F-C08B-42C4-A9B8-0977631610BA}"/>
            </a:ext>
          </a:extLst>
        </xdr:cNvPr>
        <xdr:cNvCxnSpPr/>
      </xdr:nvCxnSpPr>
      <xdr:spPr>
        <a:xfrm flipV="1">
          <a:off x="21323300" y="184099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747" name="楕円 746">
          <a:extLst>
            <a:ext uri="{FF2B5EF4-FFF2-40B4-BE49-F238E27FC236}">
              <a16:creationId xmlns:a16="http://schemas.microsoft.com/office/drawing/2014/main" id="{B0B241B2-C315-46BF-9B46-71B0E8ACF48A}"/>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84364</xdr:rowOff>
    </xdr:to>
    <xdr:cxnSp macro="">
      <xdr:nvCxnSpPr>
        <xdr:cNvPr id="748" name="直線コネクタ 747">
          <a:extLst>
            <a:ext uri="{FF2B5EF4-FFF2-40B4-BE49-F238E27FC236}">
              <a16:creationId xmlns:a16="http://schemas.microsoft.com/office/drawing/2014/main" id="{87D20517-2855-4E4F-8155-CDEE06032DD6}"/>
            </a:ext>
          </a:extLst>
        </xdr:cNvPr>
        <xdr:cNvCxnSpPr/>
      </xdr:nvCxnSpPr>
      <xdr:spPr>
        <a:xfrm flipV="1">
          <a:off x="20434300" y="184229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a:extLst>
            <a:ext uri="{FF2B5EF4-FFF2-40B4-BE49-F238E27FC236}">
              <a16:creationId xmlns:a16="http://schemas.microsoft.com/office/drawing/2014/main" id="{243379DD-051D-436D-8B04-D88C58DBE4E2}"/>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50" name="n_2aveValue【庁舎】&#10;一人当たり面積">
          <a:extLst>
            <a:ext uri="{FF2B5EF4-FFF2-40B4-BE49-F238E27FC236}">
              <a16:creationId xmlns:a16="http://schemas.microsoft.com/office/drawing/2014/main" id="{8DEC18C6-B70B-4BD8-9F61-95F75781FC42}"/>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51" name="n_3aveValue【庁舎】&#10;一人当たり面積">
          <a:extLst>
            <a:ext uri="{FF2B5EF4-FFF2-40B4-BE49-F238E27FC236}">
              <a16:creationId xmlns:a16="http://schemas.microsoft.com/office/drawing/2014/main" id="{B014F1A6-AFEA-4CBB-B00A-147019E3928D}"/>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752" name="n_1mainValue【庁舎】&#10;一人当たり面積">
          <a:extLst>
            <a:ext uri="{FF2B5EF4-FFF2-40B4-BE49-F238E27FC236}">
              <a16:creationId xmlns:a16="http://schemas.microsoft.com/office/drawing/2014/main" id="{AF14DC10-9D3C-4FDB-8BC8-75EF061DC944}"/>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753" name="n_2mainValue【庁舎】&#10;一人当たり面積">
          <a:extLst>
            <a:ext uri="{FF2B5EF4-FFF2-40B4-BE49-F238E27FC236}">
              <a16:creationId xmlns:a16="http://schemas.microsoft.com/office/drawing/2014/main" id="{3077FC27-1F76-437E-9566-51404F467DD0}"/>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2F0CA98C-B9FA-4660-BEDF-FEA1095512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A4D2CB50-38F3-4FB0-9353-7124BC5A6B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A746126B-3B9D-4F97-BAD6-F87CA256D2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類似団体と比較して特に有形固定資産減価償却率が高くなっている施設は、保健センター・保健所、消防施設であり、特に低くなっている施設は福祉施設、市民会館、庁舎である。</a:t>
          </a:r>
        </a:p>
        <a:p>
          <a:r>
            <a:rPr kumimoji="1" lang="ja-JP" altLang="en-US" sz="1300">
              <a:latin typeface="ＭＳ Ｐゴシック" panose="020B0600070205080204" pitchFamily="50" charset="-128"/>
              <a:ea typeface="ＭＳ Ｐゴシック" panose="020B0600070205080204" pitchFamily="50" charset="-128"/>
            </a:rPr>
            <a:t>　消防施設については有形固定資産減価償却率が類似団体を上回る</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％となっている。これは、昭和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年度に建設された消防署村松分署庁舎が耐用年数である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年に近づいているためである。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年度に村松支所庁舎の建て替えを行ったため有形固定資産減価償却率が低くなっている。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基準財政収入額及び基準財政需要額ともに、前年度に比べ増加しているが、財政力指数は前年度に比べ増減なしで、類似団体平均を大きく下回っている。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次五泉市行財政改革大綱（</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年度）に基づき、実行プログラムを推進し、行政評価を基にした業務の見直しによる歳出の削減を行うとともに、市税等の口座振替・コンビニ収納の推進・継続や新規滞納発生の防止を図り、滞納整理体制の強化など市税等の収納率の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74382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前年度に比べ、歳出では扶助費が増加したが、歳入でも地方消費税交付金、地方交付税が増加し、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ポイントの増加となっている。近年は類似団体平均を下回っている。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今後は引き続き事務事業の見直しや、指定管理者制度の活用、業務の民間委託を進め経常経費を削減するとともに、市税の徴収率の向上や新たな自主財源の確保に努め、現在の水準を維持する。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123952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156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133604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133604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8534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114300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前年度に比べ減少しており、除雪事業に係る維持補修費が減少したことが主な要因である。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類似団体平均を上回っているのは、人件費と維持補修費が主な要因であり、保育園運営を直営で行っていることや、単独消防で本署、分署があることが影響していると考えられる。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今後は定員の適正管理や指定管理者制度の活用、施設の民営化などを検討し、コストの削減を図っていく。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94444</xdr:rowOff>
    </xdr:from>
    <xdr:to>
      <xdr:col>23</xdr:col>
      <xdr:colOff>133350</xdr:colOff>
      <xdr:row>83</xdr:row>
      <xdr:rowOff>50226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53344"/>
          <a:ext cx="8382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159837</xdr:rowOff>
    </xdr:from>
    <xdr:to>
      <xdr:col>19</xdr:col>
      <xdr:colOff>133350</xdr:colOff>
      <xdr:row>83</xdr:row>
      <xdr:rowOff>50226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18737"/>
          <a:ext cx="889000" cy="6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141971</xdr:rowOff>
    </xdr:from>
    <xdr:to>
      <xdr:col>15</xdr:col>
      <xdr:colOff>82550</xdr:colOff>
      <xdr:row>82</xdr:row>
      <xdr:rowOff>159837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00871"/>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76105</xdr:rowOff>
    </xdr:from>
    <xdr:to>
      <xdr:col>11</xdr:col>
      <xdr:colOff>31750</xdr:colOff>
      <xdr:row>82</xdr:row>
      <xdr:rowOff>141971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35005"/>
          <a:ext cx="889000" cy="6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43644</xdr:rowOff>
    </xdr:from>
    <xdr:to>
      <xdr:col>23</xdr:col>
      <xdr:colOff>184150</xdr:colOff>
      <xdr:row>82</xdr:row>
      <xdr:rowOff>145244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15721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170876</xdr:rowOff>
    </xdr:from>
    <xdr:to>
      <xdr:col>19</xdr:col>
      <xdr:colOff>184150</xdr:colOff>
      <xdr:row>83</xdr:row>
      <xdr:rowOff>101026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85803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1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109037</xdr:rowOff>
    </xdr:from>
    <xdr:to>
      <xdr:col>15</xdr:col>
      <xdr:colOff>133350</xdr:colOff>
      <xdr:row>83</xdr:row>
      <xdr:rowOff>39187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23964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91171</xdr:rowOff>
    </xdr:from>
    <xdr:to>
      <xdr:col>11</xdr:col>
      <xdr:colOff>82550</xdr:colOff>
      <xdr:row>83</xdr:row>
      <xdr:rowOff>21321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3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25305</xdr:rowOff>
    </xdr:from>
    <xdr:to>
      <xdr:col>7</xdr:col>
      <xdr:colOff>31750</xdr:colOff>
      <xdr:row>82</xdr:row>
      <xdr:rowOff>126905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137082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今後も国・県の勧告に準じて給与制度の見直しを行い、給与水準の適正化に努める。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45357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8983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10886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80</xdr:row>
      <xdr:rowOff>165100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8293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80</xdr:row>
      <xdr:rowOff>113393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7776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事務事業量に応じた職員の適正配置を進めていることにより職員数は年々減少しているものの、それを上回る人口減少が進んでいるため、人口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人当たりの職員数は増加傾向にあり、さらに類似団体平均を上回っている。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今後は職員の能力開発と人材育成による組織力の向上に重点を置くとともに、可能な分野から積極的に民間委託を進めるなど行政運営のさらなる効率化を図ることにより、職員の適正化に取り組む。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164042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1070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64</xdr:row>
      <xdr:rowOff>137901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966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113771</xdr:rowOff>
    </xdr:from>
    <xdr:to>
      <xdr:col>72</xdr:col>
      <xdr:colOff>203200</xdr:colOff>
      <xdr:row>64</xdr:row>
      <xdr:rowOff>123825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8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89641</xdr:rowOff>
    </xdr:from>
    <xdr:to>
      <xdr:col>68</xdr:col>
      <xdr:colOff>152400</xdr:colOff>
      <xdr:row>64</xdr:row>
      <xdr:rowOff>113771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624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113242</xdr:rowOff>
    </xdr:from>
    <xdr:to>
      <xdr:col>81</xdr:col>
      <xdr:colOff>95250</xdr:colOff>
      <xdr:row>65</xdr:row>
      <xdr:rowOff>43392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85319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87101</xdr:rowOff>
    </xdr:from>
    <xdr:to>
      <xdr:col>77</xdr:col>
      <xdr:colOff>95250</xdr:colOff>
      <xdr:row>65</xdr:row>
      <xdr:rowOff>17251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4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159402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62971</xdr:rowOff>
    </xdr:from>
    <xdr:to>
      <xdr:col>68</xdr:col>
      <xdr:colOff>203200</xdr:colOff>
      <xdr:row>64</xdr:row>
      <xdr:rowOff>164571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149348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2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38841</xdr:rowOff>
    </xdr:from>
    <xdr:to>
      <xdr:col>64</xdr:col>
      <xdr:colOff>152400</xdr:colOff>
      <xdr:row>64</xdr:row>
      <xdr:rowOff>140441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125218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近年減少傾向にあったが、前年度に比べ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つとめ、また、交付税算入される地方債の活用や既発債の借換えなどを行い、利子償還額の平準化及び実質公債費比率の急激な上昇を抑制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41</xdr:row>
      <xdr:rowOff>162378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6425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41</xdr:row>
      <xdr:rowOff>134801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64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42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128815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近年減少傾向にあったが、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年度は前年度に比べて増加している。公営企業債等繰入見込額が増加した一方、基金の取崩しによる充当可能基金が減少したことが主な要因である。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151765</xdr:rowOff>
    </xdr:from>
    <xdr:to>
      <xdr:col>81</xdr:col>
      <xdr:colOff>44450</xdr:colOff>
      <xdr:row>18</xdr:row>
      <xdr:rowOff>41444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66415"/>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151765</xdr:rowOff>
    </xdr:from>
    <xdr:to>
      <xdr:col>77</xdr:col>
      <xdr:colOff>44450</xdr:colOff>
      <xdr:row>17</xdr:row>
      <xdr:rowOff>165439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6641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165439</xdr:rowOff>
    </xdr:from>
    <xdr:to>
      <xdr:col>72</xdr:col>
      <xdr:colOff>203200</xdr:colOff>
      <xdr:row>18</xdr:row>
      <xdr:rowOff>96139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80089"/>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96139</xdr:rowOff>
    </xdr:from>
    <xdr:to>
      <xdr:col>68</xdr:col>
      <xdr:colOff>152400</xdr:colOff>
      <xdr:row>19</xdr:row>
      <xdr:rowOff>9144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8223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162094</xdr:rowOff>
    </xdr:from>
    <xdr:to>
      <xdr:col>81</xdr:col>
      <xdr:colOff>95250</xdr:colOff>
      <xdr:row>18</xdr:row>
      <xdr:rowOff>92244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134171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4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100965</xdr:rowOff>
    </xdr:from>
    <xdr:to>
      <xdr:col>77</xdr:col>
      <xdr:colOff>95250</xdr:colOff>
      <xdr:row>18</xdr:row>
      <xdr:rowOff>31115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15892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114639</xdr:rowOff>
    </xdr:from>
    <xdr:to>
      <xdr:col>73</xdr:col>
      <xdr:colOff>44450</xdr:colOff>
      <xdr:row>18</xdr:row>
      <xdr:rowOff>44789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29566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45339</xdr:rowOff>
    </xdr:from>
    <xdr:to>
      <xdr:col>68</xdr:col>
      <xdr:colOff>203200</xdr:colOff>
      <xdr:row>18</xdr:row>
      <xdr:rowOff>146939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131716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129794</xdr:rowOff>
    </xdr:from>
    <xdr:to>
      <xdr:col>64</xdr:col>
      <xdr:colOff>152400</xdr:colOff>
      <xdr:row>19</xdr:row>
      <xdr:rowOff>59944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44721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人件費の経常収支比率は減少傾向で、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今後も、公立保育園民営化計画の策定や、民間でも実施可能な部分について指定管理者制度を導入するなど委託化を進め、人件費の削減に努める。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前年度から増減なしで、類似団体平均を下回っている。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今後も、民間でも実施可能な部分について指定管理者制度を導入するなど民間委託化を進めることで、物件費の増加が見込まれる。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119380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134620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39370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70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少人口の減少に伴い、児童手当給付費が年々減少している一方、公立・私立ともに保育園等の運営費は増加傾向にある。また、障害福祉サービス費や障害児通所支援のサービス給付費などが増加傾向にある。今後も障害福祉サービスの増が見込まれるため、自立支援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117856</xdr:rowOff>
    </xdr:from>
    <xdr:to>
      <xdr:col>24</xdr:col>
      <xdr:colOff>25400</xdr:colOff>
      <xdr:row>55</xdr:row>
      <xdr:rowOff>37846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761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117856</xdr:rowOff>
    </xdr:from>
    <xdr:to>
      <xdr:col>19</xdr:col>
      <xdr:colOff>187325</xdr:colOff>
      <xdr:row>54</xdr:row>
      <xdr:rowOff>136144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6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136144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3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136144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93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85344</xdr:rowOff>
    </xdr:from>
    <xdr:to>
      <xdr:col>15</xdr:col>
      <xdr:colOff>149225</xdr:colOff>
      <xdr:row>55</xdr:row>
      <xdr:rowOff>15494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25671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85344</xdr:rowOff>
    </xdr:from>
    <xdr:to>
      <xdr:col>6</xdr:col>
      <xdr:colOff>171450</xdr:colOff>
      <xdr:row>55</xdr:row>
      <xdr:rowOff>15494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25671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昨年度からの増減はなく、類似団体平均を大きく上回っている。下水道事業特別会計及び簡易水道事業特別会計への繰出金の増が主な原因となっている。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下水道事業、簡易水道事業ともに公営企業会計の法適用を予定しているため、財政運営の改善を図り、一般会計の負担額を減らしていくよう努める。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134620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7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今後、ごみ処理施設建設にともない五泉地域衛生施設組合への負担金の増加が見込まれる。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引き続き補助金の交付団体の事業内容の精査、支出期間に周期を設けるなどの「五泉市補助金交付基準」に沿った適正な執行を行う。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034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ポイント増加している。今後、複合施設建設事業や市営住宅建設事業が控えており、公債費の増加が見込まれる。既発債の借換えなどを行い公債費負担の適正化に努める。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21844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21844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0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今後も行政評価に基づいた事務事業の見直しを行い、経常経費の削減に努める。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38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21844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21844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651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143764</xdr:rowOff>
    </xdr:from>
    <xdr:to>
      <xdr:col>29</xdr:col>
      <xdr:colOff>127000</xdr:colOff>
      <xdr:row>17</xdr:row>
      <xdr:rowOff>39212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34589"/>
          <a:ext cx="647700" cy="6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23989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6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143764</xdr:rowOff>
    </xdr:from>
    <xdr:to>
      <xdr:col>26</xdr:col>
      <xdr:colOff>50800</xdr:colOff>
      <xdr:row>16</xdr:row>
      <xdr:rowOff>165383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4589"/>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165383</xdr:rowOff>
    </xdr:from>
    <xdr:to>
      <xdr:col>22</xdr:col>
      <xdr:colOff>114300</xdr:colOff>
      <xdr:row>17</xdr:row>
      <xdr:rowOff>27390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6208"/>
          <a:ext cx="698500" cy="3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27390</xdr:rowOff>
    </xdr:from>
    <xdr:to>
      <xdr:col>18</xdr:col>
      <xdr:colOff>177800</xdr:colOff>
      <xdr:row>17</xdr:row>
      <xdr:rowOff>48144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9665"/>
          <a:ext cx="698500" cy="2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159862</xdr:rowOff>
    </xdr:from>
    <xdr:to>
      <xdr:col>29</xdr:col>
      <xdr:colOff>177800</xdr:colOff>
      <xdr:row>17</xdr:row>
      <xdr:rowOff>90012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92964</xdr:rowOff>
    </xdr:from>
    <xdr:to>
      <xdr:col>26</xdr:col>
      <xdr:colOff>101600</xdr:colOff>
      <xdr:row>17</xdr:row>
      <xdr:rowOff>23114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33291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114583</xdr:rowOff>
    </xdr:from>
    <xdr:to>
      <xdr:col>22</xdr:col>
      <xdr:colOff>165100</xdr:colOff>
      <xdr:row>17</xdr:row>
      <xdr:rowOff>44733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148040</xdr:rowOff>
    </xdr:from>
    <xdr:to>
      <xdr:col>19</xdr:col>
      <xdr:colOff>38100</xdr:colOff>
      <xdr:row>17</xdr:row>
      <xdr:rowOff>78190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88367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168794</xdr:rowOff>
    </xdr:from>
    <xdr:to>
      <xdr:col>15</xdr:col>
      <xdr:colOff>101600</xdr:colOff>
      <xdr:row>17</xdr:row>
      <xdr:rowOff>98944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83721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234867</xdr:rowOff>
    </xdr:from>
    <xdr:to>
      <xdr:col>29</xdr:col>
      <xdr:colOff>127000</xdr:colOff>
      <xdr:row>34</xdr:row>
      <xdr:rowOff>285355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02317"/>
          <a:ext cx="647700" cy="5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229641</xdr:rowOff>
    </xdr:from>
    <xdr:to>
      <xdr:col>26</xdr:col>
      <xdr:colOff>50800</xdr:colOff>
      <xdr:row>34</xdr:row>
      <xdr:rowOff>285355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97091"/>
          <a:ext cx="698500" cy="5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229641</xdr:rowOff>
    </xdr:from>
    <xdr:to>
      <xdr:col>22</xdr:col>
      <xdr:colOff>114300</xdr:colOff>
      <xdr:row>35</xdr:row>
      <xdr:rowOff>10544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97091"/>
          <a:ext cx="698500" cy="12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303022</xdr:rowOff>
    </xdr:from>
    <xdr:to>
      <xdr:col>18</xdr:col>
      <xdr:colOff>177800</xdr:colOff>
      <xdr:row>35</xdr:row>
      <xdr:rowOff>10544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70472"/>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184067</xdr:rowOff>
    </xdr:from>
    <xdr:to>
      <xdr:col>29</xdr:col>
      <xdr:colOff>177800</xdr:colOff>
      <xdr:row>34</xdr:row>
      <xdr:rowOff>285666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5151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29144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9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234555</xdr:rowOff>
    </xdr:from>
    <xdr:to>
      <xdr:col>26</xdr:col>
      <xdr:colOff>101600</xdr:colOff>
      <xdr:row>34</xdr:row>
      <xdr:rowOff>336155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3432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7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178841</xdr:rowOff>
    </xdr:from>
    <xdr:to>
      <xdr:col>22</xdr:col>
      <xdr:colOff>165100</xdr:colOff>
      <xdr:row>34</xdr:row>
      <xdr:rowOff>280442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462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290618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1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302644</xdr:rowOff>
    </xdr:from>
    <xdr:to>
      <xdr:col>19</xdr:col>
      <xdr:colOff>38100</xdr:colOff>
      <xdr:row>35</xdr:row>
      <xdr:rowOff>61344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7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71522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252222</xdr:rowOff>
    </xdr:from>
    <xdr:to>
      <xdr:col>15</xdr:col>
      <xdr:colOff>101600</xdr:colOff>
      <xdr:row>35</xdr:row>
      <xdr:rowOff>10922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8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102278</xdr:rowOff>
    </xdr:from>
    <xdr:to>
      <xdr:col>24</xdr:col>
      <xdr:colOff>63500</xdr:colOff>
      <xdr:row>34</xdr:row>
      <xdr:rowOff>138168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931578"/>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59759</xdr:rowOff>
    </xdr:from>
    <xdr:to>
      <xdr:col>19</xdr:col>
      <xdr:colOff>177800</xdr:colOff>
      <xdr:row>34</xdr:row>
      <xdr:rowOff>102278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89059"/>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59759</xdr:rowOff>
    </xdr:from>
    <xdr:to>
      <xdr:col>15</xdr:col>
      <xdr:colOff>50800</xdr:colOff>
      <xdr:row>34</xdr:row>
      <xdr:rowOff>87602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89059"/>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79532</xdr:rowOff>
    </xdr:from>
    <xdr:to>
      <xdr:col>10</xdr:col>
      <xdr:colOff>114300</xdr:colOff>
      <xdr:row>34</xdr:row>
      <xdr:rowOff>87602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08832"/>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87368</xdr:rowOff>
    </xdr:from>
    <xdr:to>
      <xdr:col>24</xdr:col>
      <xdr:colOff>114300</xdr:colOff>
      <xdr:row>35</xdr:row>
      <xdr:rowOff>17518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110245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51478</xdr:rowOff>
    </xdr:from>
    <xdr:to>
      <xdr:col>20</xdr:col>
      <xdr:colOff>38100</xdr:colOff>
      <xdr:row>34</xdr:row>
      <xdr:rowOff>153078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169605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8959</xdr:rowOff>
    </xdr:from>
    <xdr:to>
      <xdr:col>15</xdr:col>
      <xdr:colOff>101600</xdr:colOff>
      <xdr:row>34</xdr:row>
      <xdr:rowOff>110559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127086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36802</xdr:rowOff>
    </xdr:from>
    <xdr:to>
      <xdr:col>10</xdr:col>
      <xdr:colOff>165100</xdr:colOff>
      <xdr:row>34</xdr:row>
      <xdr:rowOff>138402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154929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28732</xdr:rowOff>
    </xdr:from>
    <xdr:to>
      <xdr:col>6</xdr:col>
      <xdr:colOff>38100</xdr:colOff>
      <xdr:row>34</xdr:row>
      <xdr:rowOff>130332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146859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145948</xdr:rowOff>
    </xdr:from>
    <xdr:to>
      <xdr:col>24</xdr:col>
      <xdr:colOff>63500</xdr:colOff>
      <xdr:row>57</xdr:row>
      <xdr:rowOff>56235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7148"/>
          <a:ext cx="8382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145948</xdr:rowOff>
    </xdr:from>
    <xdr:to>
      <xdr:col>19</xdr:col>
      <xdr:colOff>177800</xdr:colOff>
      <xdr:row>56</xdr:row>
      <xdr:rowOff>159931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7148"/>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159931</xdr:rowOff>
    </xdr:from>
    <xdr:to>
      <xdr:col>15</xdr:col>
      <xdr:colOff>50800</xdr:colOff>
      <xdr:row>57</xdr:row>
      <xdr:rowOff>8268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1131"/>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8268</xdr:rowOff>
    </xdr:from>
    <xdr:to>
      <xdr:col>10</xdr:col>
      <xdr:colOff>114300</xdr:colOff>
      <xdr:row>57</xdr:row>
      <xdr:rowOff>106782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0918"/>
          <a:ext cx="889000" cy="9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5435</xdr:rowOff>
    </xdr:from>
    <xdr:to>
      <xdr:col>24</xdr:col>
      <xdr:colOff>114300</xdr:colOff>
      <xdr:row>57</xdr:row>
      <xdr:rowOff>107035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155312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95148</xdr:rowOff>
    </xdr:from>
    <xdr:to>
      <xdr:col>20</xdr:col>
      <xdr:colOff>38100</xdr:colOff>
      <xdr:row>57</xdr:row>
      <xdr:rowOff>25298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41825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109131</xdr:rowOff>
    </xdr:from>
    <xdr:to>
      <xdr:col>15</xdr:col>
      <xdr:colOff>101600</xdr:colOff>
      <xdr:row>57</xdr:row>
      <xdr:rowOff>39281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30408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0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128918</xdr:rowOff>
    </xdr:from>
    <xdr:to>
      <xdr:col>10</xdr:col>
      <xdr:colOff>165100</xdr:colOff>
      <xdr:row>57</xdr:row>
      <xdr:rowOff>59068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75595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55982</xdr:rowOff>
    </xdr:from>
    <xdr:to>
      <xdr:col>6</xdr:col>
      <xdr:colOff>38100</xdr:colOff>
      <xdr:row>57</xdr:row>
      <xdr:rowOff>157582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148709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65939</xdr:rowOff>
    </xdr:from>
    <xdr:to>
      <xdr:col>24</xdr:col>
      <xdr:colOff>63500</xdr:colOff>
      <xdr:row>76</xdr:row>
      <xdr:rowOff>77902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581789"/>
          <a:ext cx="838200" cy="5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65939</xdr:rowOff>
    </xdr:from>
    <xdr:to>
      <xdr:col>19</xdr:col>
      <xdr:colOff>177800</xdr:colOff>
      <xdr:row>75</xdr:row>
      <xdr:rowOff>146329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581789"/>
          <a:ext cx="889000" cy="4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146329</xdr:rowOff>
    </xdr:from>
    <xdr:to>
      <xdr:col>15</xdr:col>
      <xdr:colOff>50800</xdr:colOff>
      <xdr:row>76</xdr:row>
      <xdr:rowOff>54508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05079"/>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148920</xdr:rowOff>
    </xdr:from>
    <xdr:to>
      <xdr:col>10</xdr:col>
      <xdr:colOff>114300</xdr:colOff>
      <xdr:row>76</xdr:row>
      <xdr:rowOff>54508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07670"/>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27102</xdr:rowOff>
    </xdr:from>
    <xdr:to>
      <xdr:col>24</xdr:col>
      <xdr:colOff>114300</xdr:colOff>
      <xdr:row>76</xdr:row>
      <xdr:rowOff>128702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49978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15139</xdr:rowOff>
    </xdr:from>
    <xdr:to>
      <xdr:col>20</xdr:col>
      <xdr:colOff>38100</xdr:colOff>
      <xdr:row>73</xdr:row>
      <xdr:rowOff>116739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5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133266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3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95529</xdr:rowOff>
    </xdr:from>
    <xdr:to>
      <xdr:col>15</xdr:col>
      <xdr:colOff>101600</xdr:colOff>
      <xdr:row>76</xdr:row>
      <xdr:rowOff>25679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2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3708</xdr:rowOff>
    </xdr:from>
    <xdr:to>
      <xdr:col>10</xdr:col>
      <xdr:colOff>165100</xdr:colOff>
      <xdr:row>76</xdr:row>
      <xdr:rowOff>105308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121835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98120</xdr:rowOff>
    </xdr:from>
    <xdr:to>
      <xdr:col>6</xdr:col>
      <xdr:colOff>38100</xdr:colOff>
      <xdr:row>76</xdr:row>
      <xdr:rowOff>28271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56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44797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53339</xdr:rowOff>
    </xdr:from>
    <xdr:to>
      <xdr:col>24</xdr:col>
      <xdr:colOff>63500</xdr:colOff>
      <xdr:row>96</xdr:row>
      <xdr:rowOff>148704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2539"/>
          <a:ext cx="8382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99327</xdr:rowOff>
    </xdr:from>
    <xdr:to>
      <xdr:col>19</xdr:col>
      <xdr:colOff>177800</xdr:colOff>
      <xdr:row>96</xdr:row>
      <xdr:rowOff>148704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5852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99327</xdr:rowOff>
    </xdr:from>
    <xdr:to>
      <xdr:col>15</xdr:col>
      <xdr:colOff>50800</xdr:colOff>
      <xdr:row>96</xdr:row>
      <xdr:rowOff>171411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58527"/>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148844</xdr:rowOff>
    </xdr:from>
    <xdr:to>
      <xdr:col>10</xdr:col>
      <xdr:colOff>114300</xdr:colOff>
      <xdr:row>96</xdr:row>
      <xdr:rowOff>171411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0804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2539</xdr:rowOff>
    </xdr:from>
    <xdr:to>
      <xdr:col>24</xdr:col>
      <xdr:colOff>114300</xdr:colOff>
      <xdr:row>96</xdr:row>
      <xdr:rowOff>104139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152416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97904</xdr:rowOff>
    </xdr:from>
    <xdr:to>
      <xdr:col>20</xdr:col>
      <xdr:colOff>38100</xdr:colOff>
      <xdr:row>97</xdr:row>
      <xdr:rowOff>28054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19181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48527</xdr:rowOff>
    </xdr:from>
    <xdr:to>
      <xdr:col>15</xdr:col>
      <xdr:colOff>101600</xdr:colOff>
      <xdr:row>96</xdr:row>
      <xdr:rowOff>150127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141254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120611</xdr:rowOff>
    </xdr:from>
    <xdr:to>
      <xdr:col>10</xdr:col>
      <xdr:colOff>165100</xdr:colOff>
      <xdr:row>97</xdr:row>
      <xdr:rowOff>50761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41888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98044</xdr:rowOff>
    </xdr:from>
    <xdr:to>
      <xdr:col>6</xdr:col>
      <xdr:colOff>38100</xdr:colOff>
      <xdr:row>97</xdr:row>
      <xdr:rowOff>28194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19321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19043</xdr:rowOff>
    </xdr:from>
    <xdr:to>
      <xdr:col>55</xdr:col>
      <xdr:colOff>0</xdr:colOff>
      <xdr:row>37</xdr:row>
      <xdr:rowOff>67147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62693"/>
          <a:ext cx="8382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19043</xdr:rowOff>
    </xdr:from>
    <xdr:to>
      <xdr:col>50</xdr:col>
      <xdr:colOff>114300</xdr:colOff>
      <xdr:row>37</xdr:row>
      <xdr:rowOff>83562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62693"/>
          <a:ext cx="889000" cy="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66592</xdr:rowOff>
    </xdr:from>
    <xdr:to>
      <xdr:col>45</xdr:col>
      <xdr:colOff>177800</xdr:colOff>
      <xdr:row>37</xdr:row>
      <xdr:rowOff>83562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10242"/>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66592</xdr:rowOff>
    </xdr:from>
    <xdr:to>
      <xdr:col>41</xdr:col>
      <xdr:colOff>50800</xdr:colOff>
      <xdr:row>37</xdr:row>
      <xdr:rowOff>156192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0242"/>
          <a:ext cx="889000" cy="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16347</xdr:rowOff>
    </xdr:from>
    <xdr:to>
      <xdr:col>55</xdr:col>
      <xdr:colOff>50800</xdr:colOff>
      <xdr:row>37</xdr:row>
      <xdr:rowOff>117947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166224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139693</xdr:rowOff>
    </xdr:from>
    <xdr:to>
      <xdr:col>50</xdr:col>
      <xdr:colOff>165100</xdr:colOff>
      <xdr:row>37</xdr:row>
      <xdr:rowOff>69843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60970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32762</xdr:rowOff>
    </xdr:from>
    <xdr:to>
      <xdr:col>46</xdr:col>
      <xdr:colOff>38100</xdr:colOff>
      <xdr:row>37</xdr:row>
      <xdr:rowOff>134362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125489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15792</xdr:rowOff>
    </xdr:from>
    <xdr:to>
      <xdr:col>41</xdr:col>
      <xdr:colOff>101600</xdr:colOff>
      <xdr:row>37</xdr:row>
      <xdr:rowOff>117392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108519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105392</xdr:rowOff>
    </xdr:from>
    <xdr:to>
      <xdr:col>36</xdr:col>
      <xdr:colOff>165100</xdr:colOff>
      <xdr:row>38</xdr:row>
      <xdr:rowOff>35542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26669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142834</xdr:rowOff>
    </xdr:from>
    <xdr:to>
      <xdr:col>55</xdr:col>
      <xdr:colOff>0</xdr:colOff>
      <xdr:row>57</xdr:row>
      <xdr:rowOff>169597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5484"/>
          <a:ext cx="8382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169597</xdr:rowOff>
    </xdr:from>
    <xdr:to>
      <xdr:col>50</xdr:col>
      <xdr:colOff>114300</xdr:colOff>
      <xdr:row>58</xdr:row>
      <xdr:rowOff>24449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42247"/>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126192</xdr:rowOff>
    </xdr:from>
    <xdr:to>
      <xdr:col>45</xdr:col>
      <xdr:colOff>177800</xdr:colOff>
      <xdr:row>58</xdr:row>
      <xdr:rowOff>24449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98842"/>
          <a:ext cx="889000" cy="6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99816</xdr:rowOff>
    </xdr:from>
    <xdr:to>
      <xdr:col>41</xdr:col>
      <xdr:colOff>50800</xdr:colOff>
      <xdr:row>57</xdr:row>
      <xdr:rowOff>126192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2466"/>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92034</xdr:rowOff>
    </xdr:from>
    <xdr:to>
      <xdr:col>55</xdr:col>
      <xdr:colOff>50800</xdr:colOff>
      <xdr:row>58</xdr:row>
      <xdr:rowOff>22184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114911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118797</xdr:rowOff>
    </xdr:from>
    <xdr:to>
      <xdr:col>50</xdr:col>
      <xdr:colOff>165100</xdr:colOff>
      <xdr:row>58</xdr:row>
      <xdr:rowOff>48947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65474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145099</xdr:rowOff>
    </xdr:from>
    <xdr:to>
      <xdr:col>46</xdr:col>
      <xdr:colOff>38100</xdr:colOff>
      <xdr:row>58</xdr:row>
      <xdr:rowOff>75249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66376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75392</xdr:rowOff>
    </xdr:from>
    <xdr:to>
      <xdr:col>41</xdr:col>
      <xdr:colOff>101600</xdr:colOff>
      <xdr:row>58</xdr:row>
      <xdr:rowOff>5542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22069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2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49016</xdr:rowOff>
    </xdr:from>
    <xdr:to>
      <xdr:col>36</xdr:col>
      <xdr:colOff>165100</xdr:colOff>
      <xdr:row>57</xdr:row>
      <xdr:rowOff>150616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167143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42760</xdr:rowOff>
    </xdr:from>
    <xdr:to>
      <xdr:col>55</xdr:col>
      <xdr:colOff>0</xdr:colOff>
      <xdr:row>79</xdr:row>
      <xdr:rowOff>61075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7310"/>
          <a:ext cx="8382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61075</xdr:rowOff>
    </xdr:from>
    <xdr:to>
      <xdr:col>50</xdr:col>
      <xdr:colOff>114300</xdr:colOff>
      <xdr:row>79</xdr:row>
      <xdr:rowOff>71917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05625"/>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71917</xdr:rowOff>
    </xdr:from>
    <xdr:to>
      <xdr:col>45</xdr:col>
      <xdr:colOff>177800</xdr:colOff>
      <xdr:row>79</xdr:row>
      <xdr:rowOff>97540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616467"/>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94244</xdr:rowOff>
    </xdr:from>
    <xdr:to>
      <xdr:col>41</xdr:col>
      <xdr:colOff>50800</xdr:colOff>
      <xdr:row>79</xdr:row>
      <xdr:rowOff>97540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638794"/>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163410</xdr:rowOff>
    </xdr:from>
    <xdr:to>
      <xdr:col>55</xdr:col>
      <xdr:colOff>50800</xdr:colOff>
      <xdr:row>79</xdr:row>
      <xdr:rowOff>93560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122787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10275</xdr:rowOff>
    </xdr:from>
    <xdr:to>
      <xdr:col>50</xdr:col>
      <xdr:colOff>165100</xdr:colOff>
      <xdr:row>79</xdr:row>
      <xdr:rowOff>111875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103002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21117</xdr:rowOff>
    </xdr:from>
    <xdr:to>
      <xdr:col>46</xdr:col>
      <xdr:colOff>38100</xdr:colOff>
      <xdr:row>79</xdr:row>
      <xdr:rowOff>122717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113844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5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46740</xdr:rowOff>
    </xdr:from>
    <xdr:to>
      <xdr:col>41</xdr:col>
      <xdr:colOff>101600</xdr:colOff>
      <xdr:row>79</xdr:row>
      <xdr:rowOff>148340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139467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43444</xdr:rowOff>
    </xdr:from>
    <xdr:to>
      <xdr:col>36</xdr:col>
      <xdr:colOff>165100</xdr:colOff>
      <xdr:row>79</xdr:row>
      <xdr:rowOff>145044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136171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8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133561</xdr:rowOff>
    </xdr:from>
    <xdr:to>
      <xdr:col>55</xdr:col>
      <xdr:colOff>0</xdr:colOff>
      <xdr:row>97</xdr:row>
      <xdr:rowOff>12092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421311"/>
          <a:ext cx="838200" cy="2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133561</xdr:rowOff>
    </xdr:from>
    <xdr:to>
      <xdr:col>50</xdr:col>
      <xdr:colOff>114300</xdr:colOff>
      <xdr:row>96</xdr:row>
      <xdr:rowOff>42039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21311"/>
          <a:ext cx="889000" cy="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100560</xdr:rowOff>
    </xdr:from>
    <xdr:to>
      <xdr:col>45</xdr:col>
      <xdr:colOff>177800</xdr:colOff>
      <xdr:row>96</xdr:row>
      <xdr:rowOff>42039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873960"/>
          <a:ext cx="889000" cy="6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18493</xdr:rowOff>
    </xdr:from>
    <xdr:to>
      <xdr:col>41</xdr:col>
      <xdr:colOff>50800</xdr:colOff>
      <xdr:row>92</xdr:row>
      <xdr:rowOff>100560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579189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132742</xdr:rowOff>
    </xdr:from>
    <xdr:to>
      <xdr:col>55</xdr:col>
      <xdr:colOff>50800</xdr:colOff>
      <xdr:row>97</xdr:row>
      <xdr:rowOff>62892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111169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82761</xdr:rowOff>
    </xdr:from>
    <xdr:to>
      <xdr:col>50</xdr:col>
      <xdr:colOff>165100</xdr:colOff>
      <xdr:row>96</xdr:row>
      <xdr:rowOff>12911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29438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162689</xdr:rowOff>
    </xdr:from>
    <xdr:to>
      <xdr:col>46</xdr:col>
      <xdr:colOff>38100</xdr:colOff>
      <xdr:row>96</xdr:row>
      <xdr:rowOff>92839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109366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49760</xdr:rowOff>
    </xdr:from>
    <xdr:to>
      <xdr:col>41</xdr:col>
      <xdr:colOff>101600</xdr:colOff>
      <xdr:row>92</xdr:row>
      <xdr:rowOff>151360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8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167887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5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139143</xdr:rowOff>
    </xdr:from>
    <xdr:to>
      <xdr:col>36</xdr:col>
      <xdr:colOff>165100</xdr:colOff>
      <xdr:row>92</xdr:row>
      <xdr:rowOff>69293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7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85820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5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38074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4624"/>
          <a:ext cx="8382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38074</xdr:rowOff>
    </xdr:from>
    <xdr:to>
      <xdr:col>81</xdr:col>
      <xdr:colOff>50800</xdr:colOff>
      <xdr:row>39</xdr:row>
      <xdr:rowOff>42240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4624"/>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42240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43117</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158724</xdr:rowOff>
    </xdr:from>
    <xdr:to>
      <xdr:col>81</xdr:col>
      <xdr:colOff>101600</xdr:colOff>
      <xdr:row>39</xdr:row>
      <xdr:rowOff>88874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80001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162890</xdr:rowOff>
    </xdr:from>
    <xdr:to>
      <xdr:col>76</xdr:col>
      <xdr:colOff>165100</xdr:colOff>
      <xdr:row>39</xdr:row>
      <xdr:rowOff>93040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84167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7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163767</xdr:rowOff>
    </xdr:from>
    <xdr:to>
      <xdr:col>67</xdr:col>
      <xdr:colOff>101600</xdr:colOff>
      <xdr:row>39</xdr:row>
      <xdr:rowOff>93917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85044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155702</xdr:rowOff>
    </xdr:from>
    <xdr:to>
      <xdr:col>85</xdr:col>
      <xdr:colOff>127000</xdr:colOff>
      <xdr:row>75</xdr:row>
      <xdr:rowOff>18738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43002"/>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18738</xdr:rowOff>
    </xdr:from>
    <xdr:to>
      <xdr:col>81</xdr:col>
      <xdr:colOff>50800</xdr:colOff>
      <xdr:row>75</xdr:row>
      <xdr:rowOff>20338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774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20338</xdr:rowOff>
    </xdr:from>
    <xdr:to>
      <xdr:col>76</xdr:col>
      <xdr:colOff>114300</xdr:colOff>
      <xdr:row>75</xdr:row>
      <xdr:rowOff>66956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79088"/>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57894</xdr:rowOff>
    </xdr:from>
    <xdr:to>
      <xdr:col>71</xdr:col>
      <xdr:colOff>177800</xdr:colOff>
      <xdr:row>75</xdr:row>
      <xdr:rowOff>66956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16644"/>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104902</xdr:rowOff>
    </xdr:from>
    <xdr:to>
      <xdr:col>85</xdr:col>
      <xdr:colOff>177800</xdr:colOff>
      <xdr:row>75</xdr:row>
      <xdr:rowOff>35052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127779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139388</xdr:rowOff>
    </xdr:from>
    <xdr:to>
      <xdr:col>81</xdr:col>
      <xdr:colOff>101600</xdr:colOff>
      <xdr:row>75</xdr:row>
      <xdr:rowOff>69538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86065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140988</xdr:rowOff>
    </xdr:from>
    <xdr:to>
      <xdr:col>76</xdr:col>
      <xdr:colOff>165100</xdr:colOff>
      <xdr:row>75</xdr:row>
      <xdr:rowOff>71138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16156</xdr:rowOff>
    </xdr:from>
    <xdr:to>
      <xdr:col>72</xdr:col>
      <xdr:colOff>38100</xdr:colOff>
      <xdr:row>75</xdr:row>
      <xdr:rowOff>117756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134283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6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7094</xdr:rowOff>
    </xdr:from>
    <xdr:to>
      <xdr:col>67</xdr:col>
      <xdr:colOff>101600</xdr:colOff>
      <xdr:row>75</xdr:row>
      <xdr:rowOff>108694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99821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98758</xdr:rowOff>
    </xdr:from>
    <xdr:to>
      <xdr:col>85</xdr:col>
      <xdr:colOff>127000</xdr:colOff>
      <xdr:row>99</xdr:row>
      <xdr:rowOff>98780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7072308"/>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165630</xdr:rowOff>
    </xdr:from>
    <xdr:to>
      <xdr:col>81</xdr:col>
      <xdr:colOff>50800</xdr:colOff>
      <xdr:row>99</xdr:row>
      <xdr:rowOff>98780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67730"/>
          <a:ext cx="889000" cy="1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165630</xdr:rowOff>
    </xdr:from>
    <xdr:to>
      <xdr:col>76</xdr:col>
      <xdr:colOff>114300</xdr:colOff>
      <xdr:row>99</xdr:row>
      <xdr:rowOff>16191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6773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16191</xdr:rowOff>
    </xdr:from>
    <xdr:to>
      <xdr:col>71</xdr:col>
      <xdr:colOff>177800</xdr:colOff>
      <xdr:row>99</xdr:row>
      <xdr:rowOff>17182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8974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47958</xdr:rowOff>
    </xdr:from>
    <xdr:to>
      <xdr:col>85</xdr:col>
      <xdr:colOff>177800</xdr:colOff>
      <xdr:row>99</xdr:row>
      <xdr:rowOff>149558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70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134335</xdr:rowOff>
    </xdr:from>
    <xdr:ext cx="313932"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93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47980</xdr:rowOff>
    </xdr:from>
    <xdr:to>
      <xdr:col>81</xdr:col>
      <xdr:colOff>101600</xdr:colOff>
      <xdr:row>99</xdr:row>
      <xdr:rowOff>149580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70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140707</xdr:rowOff>
    </xdr:from>
    <xdr:ext cx="249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356650" y="1711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114830</xdr:rowOff>
    </xdr:from>
    <xdr:to>
      <xdr:col>76</xdr:col>
      <xdr:colOff>165100</xdr:colOff>
      <xdr:row>99</xdr:row>
      <xdr:rowOff>44980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36107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136841</xdr:rowOff>
    </xdr:from>
    <xdr:to>
      <xdr:col>72</xdr:col>
      <xdr:colOff>38100</xdr:colOff>
      <xdr:row>99</xdr:row>
      <xdr:rowOff>66991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58118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3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137832</xdr:rowOff>
    </xdr:from>
    <xdr:to>
      <xdr:col>67</xdr:col>
      <xdr:colOff>101600</xdr:colOff>
      <xdr:row>99</xdr:row>
      <xdr:rowOff>67982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59109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139151</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2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139151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139151</xdr:rowOff>
    </xdr:from>
    <xdr:to>
      <xdr:col>107</xdr:col>
      <xdr:colOff>50800</xdr:colOff>
      <xdr:row>38</xdr:row>
      <xdr:rowOff>139197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542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139197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9628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9628</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83883</xdr:rowOff>
    </xdr:from>
    <xdr:to>
      <xdr:col>116</xdr:col>
      <xdr:colOff>63500</xdr:colOff>
      <xdr:row>56</xdr:row>
      <xdr:rowOff>86055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8508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51956</xdr:rowOff>
    </xdr:from>
    <xdr:to>
      <xdr:col>111</xdr:col>
      <xdr:colOff>177800</xdr:colOff>
      <xdr:row>56</xdr:row>
      <xdr:rowOff>83883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653156"/>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47307</xdr:rowOff>
    </xdr:from>
    <xdr:to>
      <xdr:col>107</xdr:col>
      <xdr:colOff>50800</xdr:colOff>
      <xdr:row>56</xdr:row>
      <xdr:rowOff>51956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648507"/>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152997</xdr:rowOff>
    </xdr:from>
    <xdr:to>
      <xdr:col>102</xdr:col>
      <xdr:colOff>114300</xdr:colOff>
      <xdr:row>56</xdr:row>
      <xdr:rowOff>47307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582747"/>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49763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35255</xdr:rowOff>
    </xdr:from>
    <xdr:to>
      <xdr:col>116</xdr:col>
      <xdr:colOff>114300</xdr:colOff>
      <xdr:row>56</xdr:row>
      <xdr:rowOff>136855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58132</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33083</xdr:rowOff>
    </xdr:from>
    <xdr:to>
      <xdr:col>112</xdr:col>
      <xdr:colOff>38100</xdr:colOff>
      <xdr:row>56</xdr:row>
      <xdr:rowOff>134683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151210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4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1156</xdr:rowOff>
    </xdr:from>
    <xdr:to>
      <xdr:col>107</xdr:col>
      <xdr:colOff>101600</xdr:colOff>
      <xdr:row>56</xdr:row>
      <xdr:rowOff>102756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119283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3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167957</xdr:rowOff>
    </xdr:from>
    <xdr:to>
      <xdr:col>102</xdr:col>
      <xdr:colOff>165100</xdr:colOff>
      <xdr:row>56</xdr:row>
      <xdr:rowOff>98107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114634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102197</xdr:rowOff>
    </xdr:from>
    <xdr:to>
      <xdr:col>98</xdr:col>
      <xdr:colOff>38100</xdr:colOff>
      <xdr:row>56</xdr:row>
      <xdr:rowOff>32347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48874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168122</xdr:rowOff>
    </xdr:from>
    <xdr:to>
      <xdr:col>116</xdr:col>
      <xdr:colOff>63500</xdr:colOff>
      <xdr:row>75</xdr:row>
      <xdr:rowOff>40773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55422"/>
          <a:ext cx="8382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40773</xdr:rowOff>
    </xdr:from>
    <xdr:to>
      <xdr:col>111</xdr:col>
      <xdr:colOff>177800</xdr:colOff>
      <xdr:row>75</xdr:row>
      <xdr:rowOff>80264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99523"/>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80264</xdr:rowOff>
    </xdr:from>
    <xdr:to>
      <xdr:col>107</xdr:col>
      <xdr:colOff>50800</xdr:colOff>
      <xdr:row>75</xdr:row>
      <xdr:rowOff>141339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39014"/>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141339</xdr:rowOff>
    </xdr:from>
    <xdr:to>
      <xdr:col>102</xdr:col>
      <xdr:colOff>114300</xdr:colOff>
      <xdr:row>75</xdr:row>
      <xdr:rowOff>157911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00089"/>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117322</xdr:rowOff>
    </xdr:from>
    <xdr:to>
      <xdr:col>116</xdr:col>
      <xdr:colOff>114300</xdr:colOff>
      <xdr:row>75</xdr:row>
      <xdr:rowOff>47472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140199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161423</xdr:rowOff>
    </xdr:from>
    <xdr:to>
      <xdr:col>112</xdr:col>
      <xdr:colOff>38100</xdr:colOff>
      <xdr:row>75</xdr:row>
      <xdr:rowOff>91573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108100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29464</xdr:rowOff>
    </xdr:from>
    <xdr:to>
      <xdr:col>107</xdr:col>
      <xdr:colOff>101600</xdr:colOff>
      <xdr:row>75</xdr:row>
      <xdr:rowOff>131064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147591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90539</xdr:rowOff>
    </xdr:from>
    <xdr:to>
      <xdr:col>102</xdr:col>
      <xdr:colOff>165100</xdr:colOff>
      <xdr:row>76</xdr:row>
      <xdr:rowOff>20689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37216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107112</xdr:rowOff>
    </xdr:from>
    <xdr:to>
      <xdr:col>98</xdr:col>
      <xdr:colOff>38100</xdr:colOff>
      <xdr:row>76</xdr:row>
      <xdr:rowOff>37263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6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53789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430,240</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3,743</a:t>
          </a:r>
          <a:r>
            <a:rPr kumimoji="1" lang="ja-JP" altLang="en-US" sz="1300">
              <a:latin typeface="ＭＳ Ｐゴシック" panose="020B0600070205080204" pitchFamily="50" charset="-128"/>
              <a:ea typeface="ＭＳ Ｐゴシック" panose="020B0600070205080204" pitchFamily="50" charset="-128"/>
            </a:rPr>
            <a:t>円の増となっている。前年度と比較し、変動が特に顕著なものは普通建設事業費の増と、維持補修費の減である。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73,629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11,707</a:t>
          </a:r>
          <a:r>
            <a:rPr kumimoji="1" lang="ja-JP" altLang="en-US" sz="1300">
              <a:latin typeface="ＭＳ Ｐゴシック" panose="020B0600070205080204" pitchFamily="50" charset="-128"/>
              <a:ea typeface="ＭＳ Ｐゴシック" panose="020B0600070205080204" pitchFamily="50" charset="-128"/>
            </a:rPr>
            <a:t>円の増となっている。五泉中央病院建設費等補助金、五泉駅周辺整備工事、さくらんど会館改修工事の増が主な要因である。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6,311</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6,907</a:t>
          </a:r>
          <a:r>
            <a:rPr kumimoji="1" lang="ja-JP" altLang="en-US" sz="1300">
              <a:latin typeface="ＭＳ Ｐゴシック" panose="020B0600070205080204" pitchFamily="50" charset="-128"/>
              <a:ea typeface="ＭＳ Ｐゴシック" panose="020B0600070205080204" pitchFamily="50" charset="-128"/>
            </a:rPr>
            <a:t>円の減となっている。前年度（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年度）は豪雪により除雪事業に係る経費が増加したが、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年度は例年並みとなったため前年に比べ大きく減少した。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50,392
50,061
351.91
22,303,644
21,680,651
528,985
13,651,410
28,424,854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157607</xdr:rowOff>
    </xdr:from>
    <xdr:to>
      <xdr:col>24</xdr:col>
      <xdr:colOff>63500</xdr:colOff>
      <xdr:row>36</xdr:row>
      <xdr:rowOff>28448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8357"/>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8636</xdr:rowOff>
    </xdr:from>
    <xdr:to>
      <xdr:col>19</xdr:col>
      <xdr:colOff>177800</xdr:colOff>
      <xdr:row>36</xdr:row>
      <xdr:rowOff>28448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083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63119</xdr:rowOff>
    </xdr:from>
    <xdr:to>
      <xdr:col>15</xdr:col>
      <xdr:colOff>50800</xdr:colOff>
      <xdr:row>36</xdr:row>
      <xdr:rowOff>8636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3869"/>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63119</xdr:rowOff>
    </xdr:from>
    <xdr:to>
      <xdr:col>10</xdr:col>
      <xdr:colOff>114300</xdr:colOff>
      <xdr:row>35</xdr:row>
      <xdr:rowOff>128270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386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106807</xdr:rowOff>
    </xdr:from>
    <xdr:to>
      <xdr:col>24</xdr:col>
      <xdr:colOff>114300</xdr:colOff>
      <xdr:row>36</xdr:row>
      <xdr:rowOff>36957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129684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149098</xdr:rowOff>
    </xdr:from>
    <xdr:to>
      <xdr:col>20</xdr:col>
      <xdr:colOff>38100</xdr:colOff>
      <xdr:row>36</xdr:row>
      <xdr:rowOff>79248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95775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129286</xdr:rowOff>
    </xdr:from>
    <xdr:to>
      <xdr:col>15</xdr:col>
      <xdr:colOff>101600</xdr:colOff>
      <xdr:row>36</xdr:row>
      <xdr:rowOff>59436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50563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12319</xdr:rowOff>
    </xdr:from>
    <xdr:to>
      <xdr:col>10</xdr:col>
      <xdr:colOff>165100</xdr:colOff>
      <xdr:row>35</xdr:row>
      <xdr:rowOff>113919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130446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47652</xdr:rowOff>
    </xdr:from>
    <xdr:to>
      <xdr:col>24</xdr:col>
      <xdr:colOff>63500</xdr:colOff>
      <xdr:row>57</xdr:row>
      <xdr:rowOff>98593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0302"/>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171366</xdr:rowOff>
    </xdr:from>
    <xdr:to>
      <xdr:col>19</xdr:col>
      <xdr:colOff>177800</xdr:colOff>
      <xdr:row>57</xdr:row>
      <xdr:rowOff>47652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2566"/>
          <a:ext cx="889000" cy="4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171366</xdr:rowOff>
    </xdr:from>
    <xdr:to>
      <xdr:col>15</xdr:col>
      <xdr:colOff>50800</xdr:colOff>
      <xdr:row>57</xdr:row>
      <xdr:rowOff>12045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256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12045</xdr:rowOff>
    </xdr:from>
    <xdr:to>
      <xdr:col>10</xdr:col>
      <xdr:colOff>114300</xdr:colOff>
      <xdr:row>57</xdr:row>
      <xdr:rowOff>87849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4695"/>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47793</xdr:rowOff>
    </xdr:from>
    <xdr:to>
      <xdr:col>24</xdr:col>
      <xdr:colOff>114300</xdr:colOff>
      <xdr:row>57</xdr:row>
      <xdr:rowOff>149393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168302</xdr:rowOff>
    </xdr:from>
    <xdr:to>
      <xdr:col>20</xdr:col>
      <xdr:colOff>38100</xdr:colOff>
      <xdr:row>57</xdr:row>
      <xdr:rowOff>98452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114979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120566</xdr:rowOff>
    </xdr:from>
    <xdr:to>
      <xdr:col>15</xdr:col>
      <xdr:colOff>101600</xdr:colOff>
      <xdr:row>57</xdr:row>
      <xdr:rowOff>50716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67243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132695</xdr:rowOff>
    </xdr:from>
    <xdr:to>
      <xdr:col>10</xdr:col>
      <xdr:colOff>165100</xdr:colOff>
      <xdr:row>57</xdr:row>
      <xdr:rowOff>62845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79372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37049</xdr:rowOff>
    </xdr:from>
    <xdr:to>
      <xdr:col>6</xdr:col>
      <xdr:colOff>38100</xdr:colOff>
      <xdr:row>57</xdr:row>
      <xdr:rowOff>138649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129776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26975</xdr:rowOff>
    </xdr:from>
    <xdr:to>
      <xdr:col>24</xdr:col>
      <xdr:colOff>63500</xdr:colOff>
      <xdr:row>75</xdr:row>
      <xdr:rowOff>68352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85725"/>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26975</xdr:rowOff>
    </xdr:from>
    <xdr:to>
      <xdr:col>19</xdr:col>
      <xdr:colOff>177800</xdr:colOff>
      <xdr:row>75</xdr:row>
      <xdr:rowOff>36144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8572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36144</xdr:rowOff>
    </xdr:from>
    <xdr:to>
      <xdr:col>15</xdr:col>
      <xdr:colOff>50800</xdr:colOff>
      <xdr:row>75</xdr:row>
      <xdr:rowOff>120472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4894"/>
          <a:ext cx="8890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120472</xdr:rowOff>
    </xdr:from>
    <xdr:to>
      <xdr:col>10</xdr:col>
      <xdr:colOff>114300</xdr:colOff>
      <xdr:row>76</xdr:row>
      <xdr:rowOff>27953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9222"/>
          <a:ext cx="889000" cy="7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17552</xdr:rowOff>
    </xdr:from>
    <xdr:to>
      <xdr:col>24</xdr:col>
      <xdr:colOff>114300</xdr:colOff>
      <xdr:row>75</xdr:row>
      <xdr:rowOff>119152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40429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2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147625</xdr:rowOff>
    </xdr:from>
    <xdr:to>
      <xdr:col>20</xdr:col>
      <xdr:colOff>38100</xdr:colOff>
      <xdr:row>75</xdr:row>
      <xdr:rowOff>77775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94302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156794</xdr:rowOff>
    </xdr:from>
    <xdr:to>
      <xdr:col>15</xdr:col>
      <xdr:colOff>101600</xdr:colOff>
      <xdr:row>75</xdr:row>
      <xdr:rowOff>86944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78071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69672</xdr:rowOff>
    </xdr:from>
    <xdr:to>
      <xdr:col>10</xdr:col>
      <xdr:colOff>165100</xdr:colOff>
      <xdr:row>75</xdr:row>
      <xdr:rowOff>171273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8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0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148603</xdr:rowOff>
    </xdr:from>
    <xdr:to>
      <xdr:col>6</xdr:col>
      <xdr:colOff>38100</xdr:colOff>
      <xdr:row>76</xdr:row>
      <xdr:rowOff>78753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117430</xdr:rowOff>
    </xdr:from>
    <xdr:to>
      <xdr:col>24</xdr:col>
      <xdr:colOff>63500</xdr:colOff>
      <xdr:row>98</xdr:row>
      <xdr:rowOff>13246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6630"/>
          <a:ext cx="838200" cy="2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13246</xdr:rowOff>
    </xdr:from>
    <xdr:to>
      <xdr:col>19</xdr:col>
      <xdr:colOff>177800</xdr:colOff>
      <xdr:row>98</xdr:row>
      <xdr:rowOff>36677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15346"/>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36677</xdr:rowOff>
    </xdr:from>
    <xdr:to>
      <xdr:col>15</xdr:col>
      <xdr:colOff>50800</xdr:colOff>
      <xdr:row>98</xdr:row>
      <xdr:rowOff>63348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8777"/>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28981</xdr:rowOff>
    </xdr:from>
    <xdr:to>
      <xdr:col>10</xdr:col>
      <xdr:colOff>114300</xdr:colOff>
      <xdr:row>98</xdr:row>
      <xdr:rowOff>63348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31081"/>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66630</xdr:rowOff>
    </xdr:from>
    <xdr:to>
      <xdr:col>24</xdr:col>
      <xdr:colOff>114300</xdr:colOff>
      <xdr:row>96</xdr:row>
      <xdr:rowOff>168230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133896</xdr:rowOff>
    </xdr:from>
    <xdr:to>
      <xdr:col>20</xdr:col>
      <xdr:colOff>38100</xdr:colOff>
      <xdr:row>98</xdr:row>
      <xdr:rowOff>64046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157327</xdr:rowOff>
    </xdr:from>
    <xdr:to>
      <xdr:col>15</xdr:col>
      <xdr:colOff>101600</xdr:colOff>
      <xdr:row>98</xdr:row>
      <xdr:rowOff>87477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78604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12548</xdr:rowOff>
    </xdr:from>
    <xdr:to>
      <xdr:col>10</xdr:col>
      <xdr:colOff>165100</xdr:colOff>
      <xdr:row>98</xdr:row>
      <xdr:rowOff>114148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149631</xdr:rowOff>
    </xdr:from>
    <xdr:to>
      <xdr:col>6</xdr:col>
      <xdr:colOff>38100</xdr:colOff>
      <xdr:row>98</xdr:row>
      <xdr:rowOff>79781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70908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132979</xdr:rowOff>
    </xdr:from>
    <xdr:to>
      <xdr:col>55</xdr:col>
      <xdr:colOff>0</xdr:colOff>
      <xdr:row>38</xdr:row>
      <xdr:rowOff>134717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48079"/>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121458</xdr:rowOff>
    </xdr:from>
    <xdr:to>
      <xdr:col>50</xdr:col>
      <xdr:colOff>114300</xdr:colOff>
      <xdr:row>38</xdr:row>
      <xdr:rowOff>132979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3655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120589</xdr:rowOff>
    </xdr:from>
    <xdr:to>
      <xdr:col>45</xdr:col>
      <xdr:colOff>177800</xdr:colOff>
      <xdr:row>38</xdr:row>
      <xdr:rowOff>121458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568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120589</xdr:rowOff>
    </xdr:from>
    <xdr:to>
      <xdr:col>41</xdr:col>
      <xdr:colOff>50800</xdr:colOff>
      <xdr:row>38</xdr:row>
      <xdr:rowOff>124018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356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83917</xdr:rowOff>
    </xdr:from>
    <xdr:to>
      <xdr:col>55</xdr:col>
      <xdr:colOff>50800</xdr:colOff>
      <xdr:row>39</xdr:row>
      <xdr:rowOff>14067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82179</xdr:rowOff>
    </xdr:from>
    <xdr:to>
      <xdr:col>50</xdr:col>
      <xdr:colOff>165100</xdr:colOff>
      <xdr:row>39</xdr:row>
      <xdr:rowOff>12329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3456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9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70658</xdr:rowOff>
    </xdr:from>
    <xdr:to>
      <xdr:col>46</xdr:col>
      <xdr:colOff>38100</xdr:colOff>
      <xdr:row>39</xdr:row>
      <xdr:rowOff>808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163385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7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69789</xdr:rowOff>
    </xdr:from>
    <xdr:to>
      <xdr:col>41</xdr:col>
      <xdr:colOff>101600</xdr:colOff>
      <xdr:row>38</xdr:row>
      <xdr:rowOff>171389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162516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73218</xdr:rowOff>
    </xdr:from>
    <xdr:to>
      <xdr:col>36</xdr:col>
      <xdr:colOff>165100</xdr:colOff>
      <xdr:row>39</xdr:row>
      <xdr:rowOff>3368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165945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8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98065</xdr:rowOff>
    </xdr:from>
    <xdr:to>
      <xdr:col>55</xdr:col>
      <xdr:colOff>0</xdr:colOff>
      <xdr:row>58</xdr:row>
      <xdr:rowOff>103086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42165"/>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103086</xdr:rowOff>
    </xdr:from>
    <xdr:to>
      <xdr:col>50</xdr:col>
      <xdr:colOff>114300</xdr:colOff>
      <xdr:row>58</xdr:row>
      <xdr:rowOff>111087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4718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94018</xdr:rowOff>
    </xdr:from>
    <xdr:to>
      <xdr:col>45</xdr:col>
      <xdr:colOff>177800</xdr:colOff>
      <xdr:row>58</xdr:row>
      <xdr:rowOff>111087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3811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94018</xdr:rowOff>
    </xdr:from>
    <xdr:to>
      <xdr:col>41</xdr:col>
      <xdr:colOff>50800</xdr:colOff>
      <xdr:row>58</xdr:row>
      <xdr:rowOff>120200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38118"/>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47265</xdr:rowOff>
    </xdr:from>
    <xdr:to>
      <xdr:col>55</xdr:col>
      <xdr:colOff>50800</xdr:colOff>
      <xdr:row>58</xdr:row>
      <xdr:rowOff>148865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6642</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52286</xdr:rowOff>
    </xdr:from>
    <xdr:to>
      <xdr:col>50</xdr:col>
      <xdr:colOff>165100</xdr:colOff>
      <xdr:row>58</xdr:row>
      <xdr:rowOff>153886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170413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60287</xdr:rowOff>
    </xdr:from>
    <xdr:to>
      <xdr:col>46</xdr:col>
      <xdr:colOff>38100</xdr:colOff>
      <xdr:row>58</xdr:row>
      <xdr:rowOff>161887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6964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43218</xdr:rowOff>
    </xdr:from>
    <xdr:to>
      <xdr:col>41</xdr:col>
      <xdr:colOff>101600</xdr:colOff>
      <xdr:row>58</xdr:row>
      <xdr:rowOff>144818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161345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69400</xdr:rowOff>
    </xdr:from>
    <xdr:to>
      <xdr:col>36</xdr:col>
      <xdr:colOff>165100</xdr:colOff>
      <xdr:row>58</xdr:row>
      <xdr:rowOff>171000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162127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1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xdr:rowOff>
    </xdr:from>
    <xdr:to>
      <xdr:col>55</xdr:col>
      <xdr:colOff>0</xdr:colOff>
      <xdr:row>77</xdr:row>
      <xdr:rowOff>56451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01771"/>
          <a:ext cx="8382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xdr:rowOff>
    </xdr:from>
    <xdr:to>
      <xdr:col>50</xdr:col>
      <xdr:colOff>114300</xdr:colOff>
      <xdr:row>77</xdr:row>
      <xdr:rowOff>56014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01771"/>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23800</xdr:rowOff>
    </xdr:from>
    <xdr:to>
      <xdr:col>45</xdr:col>
      <xdr:colOff>177800</xdr:colOff>
      <xdr:row>77</xdr:row>
      <xdr:rowOff>56014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25450"/>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22067</xdr:rowOff>
    </xdr:from>
    <xdr:to>
      <xdr:col>41</xdr:col>
      <xdr:colOff>50800</xdr:colOff>
      <xdr:row>77</xdr:row>
      <xdr:rowOff>23800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2371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5651</xdr:rowOff>
    </xdr:from>
    <xdr:to>
      <xdr:col>55</xdr:col>
      <xdr:colOff>50800</xdr:colOff>
      <xdr:row>77</xdr:row>
      <xdr:rowOff>107251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28528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120771</xdr:rowOff>
    </xdr:from>
    <xdr:to>
      <xdr:col>50</xdr:col>
      <xdr:colOff>165100</xdr:colOff>
      <xdr:row>77</xdr:row>
      <xdr:rowOff>50921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67448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5214</xdr:rowOff>
    </xdr:from>
    <xdr:to>
      <xdr:col>46</xdr:col>
      <xdr:colOff>38100</xdr:colOff>
      <xdr:row>77</xdr:row>
      <xdr:rowOff>106814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123341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144450</xdr:rowOff>
    </xdr:from>
    <xdr:to>
      <xdr:col>41</xdr:col>
      <xdr:colOff>101600</xdr:colOff>
      <xdr:row>77</xdr:row>
      <xdr:rowOff>74600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91127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142717</xdr:rowOff>
    </xdr:from>
    <xdr:to>
      <xdr:col>36</xdr:col>
      <xdr:colOff>165100</xdr:colOff>
      <xdr:row>77</xdr:row>
      <xdr:rowOff>72867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89393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169414</xdr:rowOff>
    </xdr:from>
    <xdr:to>
      <xdr:col>55</xdr:col>
      <xdr:colOff>0</xdr:colOff>
      <xdr:row>98</xdr:row>
      <xdr:rowOff>25305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00064"/>
          <a:ext cx="8382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25305</xdr:rowOff>
    </xdr:from>
    <xdr:to>
      <xdr:col>50</xdr:col>
      <xdr:colOff>114300</xdr:colOff>
      <xdr:row>98</xdr:row>
      <xdr:rowOff>55133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27405"/>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55133</xdr:rowOff>
    </xdr:from>
    <xdr:to>
      <xdr:col>45</xdr:col>
      <xdr:colOff>177800</xdr:colOff>
      <xdr:row>98</xdr:row>
      <xdr:rowOff>59618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723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59618</xdr:rowOff>
    </xdr:from>
    <xdr:to>
      <xdr:col>41</xdr:col>
      <xdr:colOff>50800</xdr:colOff>
      <xdr:row>98</xdr:row>
      <xdr:rowOff>59747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61718"/>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118614</xdr:rowOff>
    </xdr:from>
    <xdr:to>
      <xdr:col>55</xdr:col>
      <xdr:colOff>50800</xdr:colOff>
      <xdr:row>98</xdr:row>
      <xdr:rowOff>48764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141491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145955</xdr:rowOff>
    </xdr:from>
    <xdr:to>
      <xdr:col>50</xdr:col>
      <xdr:colOff>165100</xdr:colOff>
      <xdr:row>98</xdr:row>
      <xdr:rowOff>76105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92632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4333</xdr:rowOff>
    </xdr:from>
    <xdr:to>
      <xdr:col>46</xdr:col>
      <xdr:colOff>38100</xdr:colOff>
      <xdr:row>98</xdr:row>
      <xdr:rowOff>105933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8818</xdr:rowOff>
    </xdr:from>
    <xdr:to>
      <xdr:col>41</xdr:col>
      <xdr:colOff>101600</xdr:colOff>
      <xdr:row>98</xdr:row>
      <xdr:rowOff>110418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101545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8947</xdr:rowOff>
    </xdr:from>
    <xdr:to>
      <xdr:col>36</xdr:col>
      <xdr:colOff>165100</xdr:colOff>
      <xdr:row>98</xdr:row>
      <xdr:rowOff>110547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101674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15342</xdr:rowOff>
    </xdr:from>
    <xdr:to>
      <xdr:col>85</xdr:col>
      <xdr:colOff>127000</xdr:colOff>
      <xdr:row>37</xdr:row>
      <xdr:rowOff>90277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58992"/>
          <a:ext cx="8382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15342</xdr:rowOff>
    </xdr:from>
    <xdr:to>
      <xdr:col>81</xdr:col>
      <xdr:colOff>50800</xdr:colOff>
      <xdr:row>37</xdr:row>
      <xdr:rowOff>109570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58992"/>
          <a:ext cx="889000" cy="9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101112</xdr:rowOff>
    </xdr:from>
    <xdr:to>
      <xdr:col>76</xdr:col>
      <xdr:colOff>114300</xdr:colOff>
      <xdr:row>37</xdr:row>
      <xdr:rowOff>109570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476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101112</xdr:rowOff>
    </xdr:from>
    <xdr:to>
      <xdr:col>71</xdr:col>
      <xdr:colOff>177800</xdr:colOff>
      <xdr:row>37</xdr:row>
      <xdr:rowOff>114554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4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39477</xdr:rowOff>
    </xdr:from>
    <xdr:to>
      <xdr:col>85</xdr:col>
      <xdr:colOff>177800</xdr:colOff>
      <xdr:row>37</xdr:row>
      <xdr:rowOff>141077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17904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135992</xdr:rowOff>
    </xdr:from>
    <xdr:to>
      <xdr:col>81</xdr:col>
      <xdr:colOff>101600</xdr:colOff>
      <xdr:row>37</xdr:row>
      <xdr:rowOff>66142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58770</xdr:rowOff>
    </xdr:from>
    <xdr:to>
      <xdr:col>76</xdr:col>
      <xdr:colOff>165100</xdr:colOff>
      <xdr:row>37</xdr:row>
      <xdr:rowOff>160370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151498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50312</xdr:rowOff>
    </xdr:from>
    <xdr:to>
      <xdr:col>72</xdr:col>
      <xdr:colOff>38100</xdr:colOff>
      <xdr:row>37</xdr:row>
      <xdr:rowOff>151912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143039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63754</xdr:rowOff>
    </xdr:from>
    <xdr:to>
      <xdr:col>67</xdr:col>
      <xdr:colOff>101600</xdr:colOff>
      <xdr:row>37</xdr:row>
      <xdr:rowOff>165354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156481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144074</xdr:rowOff>
    </xdr:from>
    <xdr:to>
      <xdr:col>85</xdr:col>
      <xdr:colOff>127000</xdr:colOff>
      <xdr:row>57</xdr:row>
      <xdr:rowOff>154559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16724"/>
          <a:ext cx="8382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154559</xdr:rowOff>
    </xdr:from>
    <xdr:to>
      <xdr:col>81</xdr:col>
      <xdr:colOff>50800</xdr:colOff>
      <xdr:row>58</xdr:row>
      <xdr:rowOff>57541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7209"/>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21316</xdr:rowOff>
    </xdr:from>
    <xdr:to>
      <xdr:col>76</xdr:col>
      <xdr:colOff>114300</xdr:colOff>
      <xdr:row>58</xdr:row>
      <xdr:rowOff>57541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22516"/>
          <a:ext cx="889000" cy="3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164358</xdr:rowOff>
    </xdr:from>
    <xdr:to>
      <xdr:col>71</xdr:col>
      <xdr:colOff>177800</xdr:colOff>
      <xdr:row>56</xdr:row>
      <xdr:rowOff>21316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251208"/>
          <a:ext cx="889000" cy="3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93274</xdr:rowOff>
    </xdr:from>
    <xdr:to>
      <xdr:col>85</xdr:col>
      <xdr:colOff>177800</xdr:colOff>
      <xdr:row>58</xdr:row>
      <xdr:rowOff>23424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71701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103759</xdr:rowOff>
    </xdr:from>
    <xdr:to>
      <xdr:col>81</xdr:col>
      <xdr:colOff>101600</xdr:colOff>
      <xdr:row>58</xdr:row>
      <xdr:rowOff>33909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25036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6741</xdr:rowOff>
    </xdr:from>
    <xdr:to>
      <xdr:col>76</xdr:col>
      <xdr:colOff>165100</xdr:colOff>
      <xdr:row>58</xdr:row>
      <xdr:rowOff>108341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99468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141966</xdr:rowOff>
    </xdr:from>
    <xdr:to>
      <xdr:col>72</xdr:col>
      <xdr:colOff>38100</xdr:colOff>
      <xdr:row>56</xdr:row>
      <xdr:rowOff>72116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88643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113558</xdr:rowOff>
    </xdr:from>
    <xdr:to>
      <xdr:col>67</xdr:col>
      <xdr:colOff>101600</xdr:colOff>
      <xdr:row>54</xdr:row>
      <xdr:rowOff>43708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60235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89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38075</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2625"/>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38075</xdr:rowOff>
    </xdr:from>
    <xdr:to>
      <xdr:col>81</xdr:col>
      <xdr:colOff>50800</xdr:colOff>
      <xdr:row>79</xdr:row>
      <xdr:rowOff>42241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82625"/>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42241</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679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43117</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7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158725</xdr:rowOff>
    </xdr:from>
    <xdr:to>
      <xdr:col>81</xdr:col>
      <xdr:colOff>101600</xdr:colOff>
      <xdr:row>79</xdr:row>
      <xdr:rowOff>88875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80002</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162891</xdr:rowOff>
    </xdr:from>
    <xdr:to>
      <xdr:col>76</xdr:col>
      <xdr:colOff>165100</xdr:colOff>
      <xdr:row>79</xdr:row>
      <xdr:rowOff>93041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8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163767</xdr:rowOff>
    </xdr:from>
    <xdr:to>
      <xdr:col>67</xdr:col>
      <xdr:colOff>101600</xdr:colOff>
      <xdr:row>79</xdr:row>
      <xdr:rowOff>93917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85044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155702</xdr:rowOff>
    </xdr:from>
    <xdr:to>
      <xdr:col>85</xdr:col>
      <xdr:colOff>127000</xdr:colOff>
      <xdr:row>95</xdr:row>
      <xdr:rowOff>18738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72002"/>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18738</xdr:rowOff>
    </xdr:from>
    <xdr:to>
      <xdr:col>81</xdr:col>
      <xdr:colOff>50800</xdr:colOff>
      <xdr:row>95</xdr:row>
      <xdr:rowOff>20338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064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20338</xdr:rowOff>
    </xdr:from>
    <xdr:to>
      <xdr:col>76</xdr:col>
      <xdr:colOff>114300</xdr:colOff>
      <xdr:row>95</xdr:row>
      <xdr:rowOff>66956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08088"/>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57894</xdr:rowOff>
    </xdr:from>
    <xdr:to>
      <xdr:col>71</xdr:col>
      <xdr:colOff>177800</xdr:colOff>
      <xdr:row>95</xdr:row>
      <xdr:rowOff>66956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345644"/>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104902</xdr:rowOff>
    </xdr:from>
    <xdr:to>
      <xdr:col>85</xdr:col>
      <xdr:colOff>177800</xdr:colOff>
      <xdr:row>95</xdr:row>
      <xdr:rowOff>35052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127779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139388</xdr:rowOff>
    </xdr:from>
    <xdr:to>
      <xdr:col>81</xdr:col>
      <xdr:colOff>101600</xdr:colOff>
      <xdr:row>95</xdr:row>
      <xdr:rowOff>69538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86065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140988</xdr:rowOff>
    </xdr:from>
    <xdr:to>
      <xdr:col>76</xdr:col>
      <xdr:colOff>165100</xdr:colOff>
      <xdr:row>95</xdr:row>
      <xdr:rowOff>71138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87665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3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16156</xdr:rowOff>
    </xdr:from>
    <xdr:to>
      <xdr:col>72</xdr:col>
      <xdr:colOff>38100</xdr:colOff>
      <xdr:row>95</xdr:row>
      <xdr:rowOff>117756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134283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7094</xdr:rowOff>
    </xdr:from>
    <xdr:to>
      <xdr:col>67</xdr:col>
      <xdr:colOff>101600</xdr:colOff>
      <xdr:row>95</xdr:row>
      <xdr:rowOff>108694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99821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430,240</a:t>
          </a:r>
          <a:r>
            <a:rPr kumimoji="1" lang="ja-JP" altLang="en-US" sz="1300">
              <a:latin typeface="ＭＳ Ｐゴシック" panose="020B0600070205080204" pitchFamily="50" charset="-128"/>
              <a:ea typeface="ＭＳ Ｐゴシック" panose="020B0600070205080204" pitchFamily="50" charset="-128"/>
            </a:rPr>
            <a:t>円で、前年度比に比べ</a:t>
          </a:r>
          <a:r>
            <a:rPr kumimoji="1" lang="en-US" altLang="ja-JP" sz="1300">
              <a:latin typeface="ＭＳ Ｐゴシック" panose="020B0600070205080204" pitchFamily="50" charset="-128"/>
              <a:ea typeface="ＭＳ Ｐゴシック" panose="020B0600070205080204" pitchFamily="50" charset="-128"/>
            </a:rPr>
            <a:t>3,743</a:t>
          </a:r>
          <a:r>
            <a:rPr kumimoji="1" lang="ja-JP" altLang="en-US" sz="1300">
              <a:latin typeface="ＭＳ Ｐゴシック" panose="020B0600070205080204" pitchFamily="50" charset="-128"/>
              <a:ea typeface="ＭＳ Ｐゴシック" panose="020B0600070205080204" pitchFamily="50" charset="-128"/>
            </a:rPr>
            <a:t>円の増となっている。前年度と比較し、変動が特に顕著なものは衛生費、土木費の増と総務費の減である。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43,169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12,531</a:t>
          </a:r>
          <a:r>
            <a:rPr kumimoji="1" lang="ja-JP" altLang="en-US" sz="1300">
              <a:latin typeface="ＭＳ Ｐゴシック" panose="020B0600070205080204" pitchFamily="50" charset="-128"/>
              <a:ea typeface="ＭＳ Ｐゴシック" panose="020B0600070205080204" pitchFamily="50" charset="-128"/>
            </a:rPr>
            <a:t>円の増となっている。五泉中央病院建設費等補助金の増が主な要因である。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57,201</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7,176</a:t>
          </a:r>
          <a:r>
            <a:rPr kumimoji="1" lang="ja-JP" altLang="en-US" sz="1300">
              <a:latin typeface="ＭＳ Ｐゴシック" panose="020B0600070205080204" pitchFamily="50" charset="-128"/>
              <a:ea typeface="ＭＳ Ｐゴシック" panose="020B0600070205080204" pitchFamily="50" charset="-128"/>
            </a:rPr>
            <a:t>円の増となっている。五泉駅周辺整備工事、道路改良事業（三本木中野３号線）の増が主な要因である。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46,491</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11,142</a:t>
          </a:r>
          <a:r>
            <a:rPr kumimoji="1" lang="ja-JP" altLang="en-US" sz="1300">
              <a:latin typeface="ＭＳ Ｐゴシック" panose="020B0600070205080204" pitchFamily="50" charset="-128"/>
              <a:ea typeface="ＭＳ Ｐゴシック" panose="020B0600070205080204" pitchFamily="50" charset="-128"/>
            </a:rPr>
            <a:t>円の減となっている。総合会館改修工事の完了による減が主な要因である。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総合会館改修事業の終了や除雪事業に係る経費の減少等により前年度に比べ歳入、歳出ともに減になったが、五泉中央病院建設費等補助金（</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億円）等の増により、実質単年度収支は赤字となっているが、財政調整基金の取崩し（</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億円）により、実質収支は黒字となっている。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今後も引き続き事務事業の見直し・統廃合などを行うとともに、新たな自主財源の確保など、健全な財政運営に努めていく。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すべての会計において実質収支が黒字となったため、連結実質赤字比率は発生していない。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一般会計は黒字を維持しているが、黒字額が減少傾向にある。一方、国民健康保険特別会計は黒字が増加傾向にある。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いずれの会計についても、自主財源の確保など、今後も赤字とならないよう財政運営に努める。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188_&#20116;&#2784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88.2</v>
          </cell>
          <cell r="CN51">
            <v>86.5</v>
          </cell>
          <cell r="CV51">
            <v>94.1</v>
          </cell>
        </row>
        <row r="53">
          <cell r="CF53">
            <v>56.3</v>
          </cell>
          <cell r="CN53">
            <v>61</v>
          </cell>
          <cell r="CV53">
            <v>62.1</v>
          </cell>
        </row>
        <row r="55">
          <cell r="AN55" t="str">
            <v>類似団体内平均値</v>
          </cell>
          <cell r="CF55">
            <v>33.1</v>
          </cell>
          <cell r="CN55">
            <v>31.3</v>
          </cell>
          <cell r="CV55">
            <v>25.3</v>
          </cell>
        </row>
        <row r="57">
          <cell r="CF57">
            <v>57.2</v>
          </cell>
          <cell r="CN57">
            <v>58.5</v>
          </cell>
          <cell r="CV57">
            <v>59.9</v>
          </cell>
        </row>
        <row r="72">
          <cell r="BP72" t="str">
            <v>H26</v>
          </cell>
          <cell r="BX72" t="str">
            <v>H27</v>
          </cell>
          <cell r="CF72" t="str">
            <v>H28</v>
          </cell>
          <cell r="CN72" t="str">
            <v>H29</v>
          </cell>
          <cell r="CV72" t="str">
            <v>H30</v>
          </cell>
        </row>
        <row r="73">
          <cell r="AN73" t="str">
            <v>当該団体値</v>
          </cell>
          <cell r="BP73">
            <v>111.4</v>
          </cell>
          <cell r="BX73">
            <v>100.9</v>
          </cell>
          <cell r="CF73">
            <v>88.2</v>
          </cell>
          <cell r="CN73">
            <v>86.5</v>
          </cell>
          <cell r="CV73">
            <v>94.1</v>
          </cell>
        </row>
        <row r="75">
          <cell r="BP75">
            <v>12.5</v>
          </cell>
          <cell r="BX75">
            <v>11</v>
          </cell>
          <cell r="CF75">
            <v>10.1</v>
          </cell>
          <cell r="CN75">
            <v>10.1</v>
          </cell>
          <cell r="CV75">
            <v>10.5</v>
          </cell>
        </row>
        <row r="77">
          <cell r="AN77" t="str">
            <v>類似団体内平均値</v>
          </cell>
          <cell r="BP77">
            <v>33</v>
          </cell>
          <cell r="BX77">
            <v>37.299999999999997</v>
          </cell>
          <cell r="CF77">
            <v>33.1</v>
          </cell>
          <cell r="CN77">
            <v>31.3</v>
          </cell>
          <cell r="CV77">
            <v>25.3</v>
          </cell>
        </row>
        <row r="79">
          <cell r="BP79">
            <v>8.5</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22303644</v>
      </c>
      <c r="BO4" s="423"/>
      <c r="BP4" s="423"/>
      <c r="BQ4" s="423"/>
      <c r="BR4" s="423"/>
      <c r="BS4" s="423"/>
      <c r="BT4" s="423"/>
      <c r="BU4" s="424"/>
      <c r="BV4" s="422">
        <v>22559263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4.8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21680651</v>
      </c>
      <c r="BO5" s="428"/>
      <c r="BP5" s="428"/>
      <c r="BQ5" s="428"/>
      <c r="BR5" s="428"/>
      <c r="BS5" s="428"/>
      <c r="BT5" s="428"/>
      <c r="BU5" s="429"/>
      <c r="BV5" s="427">
        <v>21875891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87.7</v>
      </c>
      <c r="CU5" s="398"/>
      <c r="CV5" s="398"/>
      <c r="CW5" s="398"/>
      <c r="CX5" s="398"/>
      <c r="CY5" s="398"/>
      <c r="CZ5" s="398"/>
      <c r="DA5" s="399"/>
      <c r="DB5" s="397">
        <v>87.5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622993</v>
      </c>
      <c r="BO6" s="428"/>
      <c r="BP6" s="428"/>
      <c r="BQ6" s="428"/>
      <c r="BR6" s="428"/>
      <c r="BS6" s="428"/>
      <c r="BT6" s="428"/>
      <c r="BU6" s="429"/>
      <c r="BV6" s="427">
        <v>683372</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92.7</v>
      </c>
      <c r="CU6" s="578"/>
      <c r="CV6" s="578"/>
      <c r="CW6" s="578"/>
      <c r="CX6" s="578"/>
      <c r="CY6" s="578"/>
      <c r="CZ6" s="578"/>
      <c r="DA6" s="579"/>
      <c r="DB6" s="577">
        <v>92.4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94008</v>
      </c>
      <c r="BO7" s="428"/>
      <c r="BP7" s="428"/>
      <c r="BQ7" s="428"/>
      <c r="BR7" s="428"/>
      <c r="BS7" s="428"/>
      <c r="BT7" s="428"/>
      <c r="BU7" s="429"/>
      <c r="BV7" s="427">
        <v>32298</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13651410</v>
      </c>
      <c r="CU7" s="428"/>
      <c r="CV7" s="428"/>
      <c r="CW7" s="428"/>
      <c r="CX7" s="428"/>
      <c r="CY7" s="428"/>
      <c r="CZ7" s="428"/>
      <c r="DA7" s="429"/>
      <c r="DB7" s="427">
        <v>13459772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528985</v>
      </c>
      <c r="BO8" s="428"/>
      <c r="BP8" s="428"/>
      <c r="BQ8" s="428"/>
      <c r="BR8" s="428"/>
      <c r="BS8" s="428"/>
      <c r="BT8" s="428"/>
      <c r="BU8" s="429"/>
      <c r="BV8" s="427">
        <v>651074</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0.44</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51404</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-122089</v>
      </c>
      <c r="BO9" s="428"/>
      <c r="BP9" s="428"/>
      <c r="BQ9" s="428"/>
      <c r="BR9" s="428"/>
      <c r="BS9" s="428"/>
      <c r="BT9" s="428"/>
      <c r="BU9" s="429"/>
      <c r="BV9" s="427">
        <v>-75636</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15.6</v>
      </c>
      <c r="CU9" s="398"/>
      <c r="CV9" s="398"/>
      <c r="CW9" s="398"/>
      <c r="CX9" s="398"/>
      <c r="CY9" s="398"/>
      <c r="CZ9" s="398"/>
      <c r="DA9" s="399"/>
      <c r="DB9" s="397">
        <v>15.2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54550</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117</v>
      </c>
      <c r="AV10" s="485"/>
      <c r="AW10" s="485"/>
      <c r="AX10" s="485"/>
      <c r="AY10" s="407" t="s">
        <v>122</v>
      </c>
      <c r="AZ10" s="408"/>
      <c r="BA10" s="408"/>
      <c r="BB10" s="408"/>
      <c r="BC10" s="408"/>
      <c r="BD10" s="408"/>
      <c r="BE10" s="408"/>
      <c r="BF10" s="408"/>
      <c r="BG10" s="408"/>
      <c r="BH10" s="408"/>
      <c r="BI10" s="408"/>
      <c r="BJ10" s="408"/>
      <c r="BK10" s="408"/>
      <c r="BL10" s="408"/>
      <c r="BM10" s="409"/>
      <c r="BN10" s="427">
        <v>273</v>
      </c>
      <c r="BO10" s="428"/>
      <c r="BP10" s="428"/>
      <c r="BQ10" s="428"/>
      <c r="BR10" s="428"/>
      <c r="BS10" s="428"/>
      <c r="BT10" s="428"/>
      <c r="BU10" s="429"/>
      <c r="BV10" s="427">
        <v>267</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50392</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140</v>
      </c>
      <c r="CU12" s="541"/>
      <c r="CV12" s="541"/>
      <c r="CW12" s="541"/>
      <c r="CX12" s="541"/>
      <c r="CY12" s="541"/>
      <c r="CZ12" s="541"/>
      <c r="DA12" s="542"/>
      <c r="DB12" s="540" t="s">
        <v>131</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50061</v>
      </c>
      <c r="S13" s="531"/>
      <c r="T13" s="531"/>
      <c r="U13" s="531"/>
      <c r="V13" s="532"/>
      <c r="W13" s="518" t="s">
        <v>142</v>
      </c>
      <c r="X13" s="440"/>
      <c r="Y13" s="440"/>
      <c r="Z13" s="440"/>
      <c r="AA13" s="440"/>
      <c r="AB13" s="441"/>
      <c r="AC13" s="403">
        <v>2176</v>
      </c>
      <c r="AD13" s="404"/>
      <c r="AE13" s="404"/>
      <c r="AF13" s="404"/>
      <c r="AG13" s="405"/>
      <c r="AH13" s="403">
        <v>2201</v>
      </c>
      <c r="AI13" s="404"/>
      <c r="AJ13" s="404"/>
      <c r="AK13" s="404"/>
      <c r="AL13" s="406"/>
      <c r="AM13" s="496" t="s">
        <v>143</v>
      </c>
      <c r="AN13" s="401"/>
      <c r="AO13" s="401"/>
      <c r="AP13" s="401"/>
      <c r="AQ13" s="401"/>
      <c r="AR13" s="401"/>
      <c r="AS13" s="401"/>
      <c r="AT13" s="402"/>
      <c r="AU13" s="484" t="s">
        <v>137</v>
      </c>
      <c r="AV13" s="485"/>
      <c r="AW13" s="485"/>
      <c r="AX13" s="485"/>
      <c r="AY13" s="407" t="s">
        <v>144</v>
      </c>
      <c r="AZ13" s="408"/>
      <c r="BA13" s="408"/>
      <c r="BB13" s="408"/>
      <c r="BC13" s="408"/>
      <c r="BD13" s="408"/>
      <c r="BE13" s="408"/>
      <c r="BF13" s="408"/>
      <c r="BG13" s="408"/>
      <c r="BH13" s="408"/>
      <c r="BI13" s="408"/>
      <c r="BJ13" s="408"/>
      <c r="BK13" s="408"/>
      <c r="BL13" s="408"/>
      <c r="BM13" s="409"/>
      <c r="BN13" s="427">
        <v>-221816</v>
      </c>
      <c r="BO13" s="428"/>
      <c r="BP13" s="428"/>
      <c r="BQ13" s="428"/>
      <c r="BR13" s="428"/>
      <c r="BS13" s="428"/>
      <c r="BT13" s="428"/>
      <c r="BU13" s="429"/>
      <c r="BV13" s="427">
        <v>-75369</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10.5</v>
      </c>
      <c r="CU13" s="398"/>
      <c r="CV13" s="398"/>
      <c r="CW13" s="398"/>
      <c r="CX13" s="398"/>
      <c r="CY13" s="398"/>
      <c r="CZ13" s="398"/>
      <c r="DA13" s="399"/>
      <c r="DB13" s="397">
        <v>10.1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51292</v>
      </c>
      <c r="S14" s="531"/>
      <c r="T14" s="531"/>
      <c r="U14" s="531"/>
      <c r="V14" s="532"/>
      <c r="W14" s="533"/>
      <c r="X14" s="443"/>
      <c r="Y14" s="443"/>
      <c r="Z14" s="443"/>
      <c r="AA14" s="443"/>
      <c r="AB14" s="444"/>
      <c r="AC14" s="523">
        <v>8.4</v>
      </c>
      <c r="AD14" s="524"/>
      <c r="AE14" s="524"/>
      <c r="AF14" s="524"/>
      <c r="AG14" s="525"/>
      <c r="AH14" s="523">
        <v>8.4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94.1</v>
      </c>
      <c r="CU14" s="535"/>
      <c r="CV14" s="535"/>
      <c r="CW14" s="535"/>
      <c r="CX14" s="535"/>
      <c r="CY14" s="535"/>
      <c r="CZ14" s="535"/>
      <c r="DA14" s="536"/>
      <c r="DB14" s="534">
        <v>86.5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50999</v>
      </c>
      <c r="S15" s="531"/>
      <c r="T15" s="531"/>
      <c r="U15" s="531"/>
      <c r="V15" s="532"/>
      <c r="W15" s="518" t="s">
        <v>149</v>
      </c>
      <c r="X15" s="440"/>
      <c r="Y15" s="440"/>
      <c r="Z15" s="440"/>
      <c r="AA15" s="440"/>
      <c r="AB15" s="441"/>
      <c r="AC15" s="403">
        <v>9537</v>
      </c>
      <c r="AD15" s="404"/>
      <c r="AE15" s="404"/>
      <c r="AF15" s="404"/>
      <c r="AG15" s="405"/>
      <c r="AH15" s="403">
        <v>10007</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4969992</v>
      </c>
      <c r="BO15" s="423"/>
      <c r="BP15" s="423"/>
      <c r="BQ15" s="423"/>
      <c r="BR15" s="423"/>
      <c r="BS15" s="423"/>
      <c r="BT15" s="423"/>
      <c r="BU15" s="424"/>
      <c r="BV15" s="422">
        <v>4893837</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36.9</v>
      </c>
      <c r="AD16" s="524"/>
      <c r="AE16" s="524"/>
      <c r="AF16" s="524"/>
      <c r="AG16" s="525"/>
      <c r="AH16" s="523">
        <v>38.1</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11453163</v>
      </c>
      <c r="BO16" s="428"/>
      <c r="BP16" s="428"/>
      <c r="BQ16" s="428"/>
      <c r="BR16" s="428"/>
      <c r="BS16" s="428"/>
      <c r="BT16" s="428"/>
      <c r="BU16" s="429"/>
      <c r="BV16" s="427">
        <v>11220754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14098</v>
      </c>
      <c r="AD17" s="404"/>
      <c r="AE17" s="404"/>
      <c r="AF17" s="404"/>
      <c r="AG17" s="405"/>
      <c r="AH17" s="403">
        <v>14043</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6261629</v>
      </c>
      <c r="BO17" s="428"/>
      <c r="BP17" s="428"/>
      <c r="BQ17" s="428"/>
      <c r="BR17" s="428"/>
      <c r="BS17" s="428"/>
      <c r="BT17" s="428"/>
      <c r="BU17" s="429"/>
      <c r="BV17" s="427">
        <v>6159377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351.91</v>
      </c>
      <c r="M18" s="492"/>
      <c r="N18" s="492"/>
      <c r="O18" s="492"/>
      <c r="P18" s="492"/>
      <c r="Q18" s="492"/>
      <c r="R18" s="493"/>
      <c r="S18" s="493"/>
      <c r="T18" s="493"/>
      <c r="U18" s="493"/>
      <c r="V18" s="494"/>
      <c r="W18" s="508"/>
      <c r="X18" s="509"/>
      <c r="Y18" s="509"/>
      <c r="Z18" s="509"/>
      <c r="AA18" s="509"/>
      <c r="AB18" s="519"/>
      <c r="AC18" s="391">
        <v>54.6</v>
      </c>
      <c r="AD18" s="392"/>
      <c r="AE18" s="392"/>
      <c r="AF18" s="392"/>
      <c r="AG18" s="495"/>
      <c r="AH18" s="391">
        <v>53.5</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12068261</v>
      </c>
      <c r="BO18" s="428"/>
      <c r="BP18" s="428"/>
      <c r="BQ18" s="428"/>
      <c r="BR18" s="428"/>
      <c r="BS18" s="428"/>
      <c r="BT18" s="428"/>
      <c r="BU18" s="429"/>
      <c r="BV18" s="427">
        <v>11909499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146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15654812</v>
      </c>
      <c r="BO19" s="428"/>
      <c r="BP19" s="428"/>
      <c r="BQ19" s="428"/>
      <c r="BR19" s="428"/>
      <c r="BS19" s="428"/>
      <c r="BT19" s="428"/>
      <c r="BU19" s="429"/>
      <c r="BV19" s="427">
        <v>15635853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16945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28424854</v>
      </c>
      <c r="BO23" s="428"/>
      <c r="BP23" s="428"/>
      <c r="BQ23" s="428"/>
      <c r="BR23" s="428"/>
      <c r="BS23" s="428"/>
      <c r="BT23" s="428"/>
      <c r="BU23" s="429"/>
      <c r="BV23" s="427">
        <v>28448319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8590</v>
      </c>
      <c r="R24" s="404"/>
      <c r="S24" s="404"/>
      <c r="T24" s="404"/>
      <c r="U24" s="404"/>
      <c r="V24" s="405"/>
      <c r="W24" s="469"/>
      <c r="X24" s="460"/>
      <c r="Y24" s="461"/>
      <c r="Z24" s="400" t="s">
        <v>173</v>
      </c>
      <c r="AA24" s="401"/>
      <c r="AB24" s="401"/>
      <c r="AC24" s="401"/>
      <c r="AD24" s="401"/>
      <c r="AE24" s="401"/>
      <c r="AF24" s="401"/>
      <c r="AG24" s="402"/>
      <c r="AH24" s="403">
        <v>479</v>
      </c>
      <c r="AI24" s="404"/>
      <c r="AJ24" s="404"/>
      <c r="AK24" s="404"/>
      <c r="AL24" s="405"/>
      <c r="AM24" s="403">
        <v>1401554</v>
      </c>
      <c r="AN24" s="404"/>
      <c r="AO24" s="404"/>
      <c r="AP24" s="404"/>
      <c r="AQ24" s="404"/>
      <c r="AR24" s="405"/>
      <c r="AS24" s="403">
        <v>2926</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14177529</v>
      </c>
      <c r="BO24" s="428"/>
      <c r="BP24" s="428"/>
      <c r="BQ24" s="428"/>
      <c r="BR24" s="428"/>
      <c r="BS24" s="428"/>
      <c r="BT24" s="428"/>
      <c r="BU24" s="429"/>
      <c r="BV24" s="427">
        <v>14794152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6550</v>
      </c>
      <c r="R25" s="404"/>
      <c r="S25" s="404"/>
      <c r="T25" s="404"/>
      <c r="U25" s="404"/>
      <c r="V25" s="405"/>
      <c r="W25" s="469"/>
      <c r="X25" s="460"/>
      <c r="Y25" s="461"/>
      <c r="Z25" s="400" t="s">
        <v>176</v>
      </c>
      <c r="AA25" s="401"/>
      <c r="AB25" s="401"/>
      <c r="AC25" s="401"/>
      <c r="AD25" s="401"/>
      <c r="AE25" s="401"/>
      <c r="AF25" s="401"/>
      <c r="AG25" s="402"/>
      <c r="AH25" s="403">
        <v>83</v>
      </c>
      <c r="AI25" s="404"/>
      <c r="AJ25" s="404"/>
      <c r="AK25" s="404"/>
      <c r="AL25" s="405"/>
      <c r="AM25" s="403">
        <v>238293</v>
      </c>
      <c r="AN25" s="404"/>
      <c r="AO25" s="404"/>
      <c r="AP25" s="404"/>
      <c r="AQ25" s="404"/>
      <c r="AR25" s="405"/>
      <c r="AS25" s="403">
        <v>2871</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1022122</v>
      </c>
      <c r="BO25" s="423"/>
      <c r="BP25" s="423"/>
      <c r="BQ25" s="423"/>
      <c r="BR25" s="423"/>
      <c r="BS25" s="423"/>
      <c r="BT25" s="423"/>
      <c r="BU25" s="424"/>
      <c r="BV25" s="422">
        <v>752648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5880</v>
      </c>
      <c r="R26" s="404"/>
      <c r="S26" s="404"/>
      <c r="T26" s="404"/>
      <c r="U26" s="404"/>
      <c r="V26" s="405"/>
      <c r="W26" s="469"/>
      <c r="X26" s="460"/>
      <c r="Y26" s="461"/>
      <c r="Z26" s="400" t="s">
        <v>179</v>
      </c>
      <c r="AA26" s="482"/>
      <c r="AB26" s="482"/>
      <c r="AC26" s="482"/>
      <c r="AD26" s="482"/>
      <c r="AE26" s="482"/>
      <c r="AF26" s="482"/>
      <c r="AG26" s="483"/>
      <c r="AH26" s="403">
        <v>30</v>
      </c>
      <c r="AI26" s="404"/>
      <c r="AJ26" s="404"/>
      <c r="AK26" s="404"/>
      <c r="AL26" s="405"/>
      <c r="AM26" s="403">
        <v>91980</v>
      </c>
      <c r="AN26" s="404"/>
      <c r="AO26" s="404"/>
      <c r="AP26" s="404"/>
      <c r="AQ26" s="404"/>
      <c r="AR26" s="405"/>
      <c r="AS26" s="403">
        <v>3066</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181</v>
      </c>
      <c r="BO26" s="428"/>
      <c r="BP26" s="428"/>
      <c r="BQ26" s="428"/>
      <c r="BR26" s="428"/>
      <c r="BS26" s="428"/>
      <c r="BT26" s="428"/>
      <c r="BU26" s="429"/>
      <c r="BV26" s="427" t="s">
        <v>182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4050</v>
      </c>
      <c r="R27" s="404"/>
      <c r="S27" s="404"/>
      <c r="T27" s="404"/>
      <c r="U27" s="404"/>
      <c r="V27" s="405"/>
      <c r="W27" s="469"/>
      <c r="X27" s="460"/>
      <c r="Y27" s="461"/>
      <c r="Z27" s="400" t="s">
        <v>184</v>
      </c>
      <c r="AA27" s="401"/>
      <c r="AB27" s="401"/>
      <c r="AC27" s="401"/>
      <c r="AD27" s="401"/>
      <c r="AE27" s="401"/>
      <c r="AF27" s="401"/>
      <c r="AG27" s="402"/>
      <c r="AH27" s="403">
        <v>10</v>
      </c>
      <c r="AI27" s="404"/>
      <c r="AJ27" s="404"/>
      <c r="AK27" s="404"/>
      <c r="AL27" s="405"/>
      <c r="AM27" s="403">
        <v>27229</v>
      </c>
      <c r="AN27" s="404"/>
      <c r="AO27" s="404"/>
      <c r="AP27" s="404"/>
      <c r="AQ27" s="404"/>
      <c r="AR27" s="405"/>
      <c r="AS27" s="403">
        <v>2723</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605000</v>
      </c>
      <c r="BO27" s="431"/>
      <c r="BP27" s="431"/>
      <c r="BQ27" s="431"/>
      <c r="BR27" s="431"/>
      <c r="BS27" s="431"/>
      <c r="BT27" s="431"/>
      <c r="BU27" s="432"/>
      <c r="BV27" s="430">
        <v>605000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3310</v>
      </c>
      <c r="R28" s="404"/>
      <c r="S28" s="404"/>
      <c r="T28" s="404"/>
      <c r="U28" s="404"/>
      <c r="V28" s="405"/>
      <c r="W28" s="469"/>
      <c r="X28" s="460"/>
      <c r="Y28" s="461"/>
      <c r="Z28" s="400" t="s">
        <v>187</v>
      </c>
      <c r="AA28" s="401"/>
      <c r="AB28" s="401"/>
      <c r="AC28" s="401"/>
      <c r="AD28" s="401"/>
      <c r="AE28" s="401"/>
      <c r="AF28" s="401"/>
      <c r="AG28" s="402"/>
      <c r="AH28" s="403" t="s">
        <v>188</v>
      </c>
      <c r="AI28" s="404"/>
      <c r="AJ28" s="404"/>
      <c r="AK28" s="404"/>
      <c r="AL28" s="405"/>
      <c r="AM28" s="403" t="s">
        <v>140</v>
      </c>
      <c r="AN28" s="404"/>
      <c r="AO28" s="404"/>
      <c r="AP28" s="404"/>
      <c r="AQ28" s="404"/>
      <c r="AR28" s="405"/>
      <c r="AS28" s="403" t="s">
        <v>181</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2639143</v>
      </c>
      <c r="BO28" s="423"/>
      <c r="BP28" s="423"/>
      <c r="BQ28" s="423"/>
      <c r="BR28" s="423"/>
      <c r="BS28" s="423"/>
      <c r="BT28" s="423"/>
      <c r="BU28" s="424"/>
      <c r="BV28" s="422">
        <v>2738870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18</v>
      </c>
      <c r="M29" s="404"/>
      <c r="N29" s="404"/>
      <c r="O29" s="404"/>
      <c r="P29" s="405"/>
      <c r="Q29" s="403">
        <v>3130</v>
      </c>
      <c r="R29" s="404"/>
      <c r="S29" s="404"/>
      <c r="T29" s="404"/>
      <c r="U29" s="404"/>
      <c r="V29" s="405"/>
      <c r="W29" s="470"/>
      <c r="X29" s="471"/>
      <c r="Y29" s="472"/>
      <c r="Z29" s="400" t="s">
        <v>191</v>
      </c>
      <c r="AA29" s="401"/>
      <c r="AB29" s="401"/>
      <c r="AC29" s="401"/>
      <c r="AD29" s="401"/>
      <c r="AE29" s="401"/>
      <c r="AF29" s="401"/>
      <c r="AG29" s="402"/>
      <c r="AH29" s="403">
        <v>489</v>
      </c>
      <c r="AI29" s="404"/>
      <c r="AJ29" s="404"/>
      <c r="AK29" s="404"/>
      <c r="AL29" s="405"/>
      <c r="AM29" s="403">
        <v>1428783</v>
      </c>
      <c r="AN29" s="404"/>
      <c r="AO29" s="404"/>
      <c r="AP29" s="404"/>
      <c r="AQ29" s="404"/>
      <c r="AR29" s="405"/>
      <c r="AS29" s="403">
        <v>2922</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440548</v>
      </c>
      <c r="BO29" s="428"/>
      <c r="BP29" s="428"/>
      <c r="BQ29" s="428"/>
      <c r="BR29" s="428"/>
      <c r="BS29" s="428"/>
      <c r="BT29" s="428"/>
      <c r="BU29" s="429"/>
      <c r="BV29" s="427">
        <v>540494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95.1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1916746</v>
      </c>
      <c r="BO30" s="431"/>
      <c r="BP30" s="431"/>
      <c r="BQ30" s="431"/>
      <c r="BR30" s="431"/>
      <c r="BS30" s="431"/>
      <c r="BT30" s="431"/>
      <c r="BU30" s="432"/>
      <c r="BV30" s="430">
        <v>2062482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202</v>
      </c>
      <c r="V33" s="390"/>
      <c r="W33" s="389" t="s">
        <v>201</v>
      </c>
      <c r="X33" s="389"/>
      <c r="Y33" s="389"/>
      <c r="Z33" s="389"/>
      <c r="AA33" s="389"/>
      <c r="AB33" s="389"/>
      <c r="AC33" s="389"/>
      <c r="AD33" s="389"/>
      <c r="AE33" s="389"/>
      <c r="AF33" s="389"/>
      <c r="AG33" s="389"/>
      <c r="AH33" s="389"/>
      <c r="AI33" s="389"/>
      <c r="AJ33" s="389"/>
      <c r="AK33" s="389"/>
      <c r="AL33" s="215"/>
      <c r="AM33" s="390" t="s">
        <v>203</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五泉地域衛生施設組合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新潟県中東福祉事務組合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さくら福祉保健事務組合（一般会計）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さくら福祉保健事務組合（病院事業会計）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新潟県市町村総合事務組合（一般会計）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新潟県市町村総合事務組合（職員退職手当支給事業特別会計）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新潟県市町村総合事務組合（消防団員等公務災害補償事業特別会計）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新潟県市町村総合事務組合（消防賞じゅつ金支給事業特別会計）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新潟県市町村総合事務組合（非常勤職員公務災害補償等特別会計）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新潟県市町村総合事務組合（交通災害共済事業特別会計）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HKxEsTp5Z3l0zjQzLfAxRX8DliB4ctnuLf6ms7eNPB3UwdqQhqnmQ5aQFFhm3tXsQF+BUqsNhyrR+SnIKYsoQ==" saltValue="qa2UnLF0xQP+VHPzUUrh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6" t="s">
        <v>574</v>
      </c>
      <c r="D34" s="1206"/>
      <c r="E34" s="1207"/>
      <c r="F34" s="32">
        <v>13.13</v>
      </c>
      <c r="G34" s="33">
        <v>14.96</v>
      </c>
      <c r="H34" s="33">
        <v>14.5</v>
      </c>
      <c r="I34" s="33">
        <v>15.13</v>
      </c>
      <c r="J34" s="34">
        <v>14.76</v>
      </c>
      <c r="K34" s="22"/>
      <c r="L34" s="22"/>
      <c r="M34" s="22"/>
      <c r="N34" s="22"/>
      <c r="O34" s="22"/>
      <c r="P34" s="22"/>
    </row>
    <row r="35" spans="1:16" ht="39" customHeight="1" x14ac:dyDescent="0.15">
      <c r="A35" s="22"/>
      <c r="B35" s="35"/>
      <c r="C35" s="1200" t="s">
        <v>575</v>
      </c>
      <c r="D35" s="1201"/>
      <c r="E35" s="1202"/>
      <c r="F35" s="36">
        <v>5.87</v>
      </c>
      <c r="G35" s="37">
        <v>7.22</v>
      </c>
      <c r="H35" s="37">
        <v>5.38</v>
      </c>
      <c r="I35" s="37">
        <v>4.83</v>
      </c>
      <c r="J35" s="38">
        <v>3.87</v>
      </c>
      <c r="K35" s="22"/>
      <c r="L35" s="22"/>
      <c r="M35" s="22"/>
      <c r="N35" s="22"/>
      <c r="O35" s="22"/>
      <c r="P35" s="22"/>
    </row>
    <row r="36" spans="1:16" ht="39" customHeight="1" x14ac:dyDescent="0.15">
      <c r="A36" s="22"/>
      <c r="B36" s="35"/>
      <c r="C36" s="1200" t="s">
        <v>576</v>
      </c>
      <c r="D36" s="1201"/>
      <c r="E36" s="1202"/>
      <c r="F36" s="36">
        <v>0</v>
      </c>
      <c r="G36" s="37">
        <v>0</v>
      </c>
      <c r="H36" s="37">
        <v>0</v>
      </c>
      <c r="I36" s="37">
        <v>1.1499999999999999</v>
      </c>
      <c r="J36" s="38">
        <v>2.58</v>
      </c>
      <c r="K36" s="22"/>
      <c r="L36" s="22"/>
      <c r="M36" s="22"/>
      <c r="N36" s="22"/>
      <c r="O36" s="22"/>
      <c r="P36" s="22"/>
    </row>
    <row r="37" spans="1:16" ht="39" customHeight="1" x14ac:dyDescent="0.15">
      <c r="A37" s="22"/>
      <c r="B37" s="35"/>
      <c r="C37" s="1200" t="s">
        <v>577</v>
      </c>
      <c r="D37" s="1201"/>
      <c r="E37" s="1202"/>
      <c r="F37" s="36">
        <v>0.53</v>
      </c>
      <c r="G37" s="37">
        <v>1.0900000000000001</v>
      </c>
      <c r="H37" s="37">
        <v>1.02</v>
      </c>
      <c r="I37" s="37">
        <v>1.3</v>
      </c>
      <c r="J37" s="38">
        <v>1.98</v>
      </c>
      <c r="K37" s="22"/>
      <c r="L37" s="22"/>
      <c r="M37" s="22"/>
      <c r="N37" s="22"/>
      <c r="O37" s="22"/>
      <c r="P37" s="22"/>
    </row>
    <row r="38" spans="1:16" ht="39" customHeight="1" x14ac:dyDescent="0.15">
      <c r="A38" s="22"/>
      <c r="B38" s="35"/>
      <c r="C38" s="1200" t="s">
        <v>578</v>
      </c>
      <c r="D38" s="1201"/>
      <c r="E38" s="1202"/>
      <c r="F38" s="36">
        <v>7.0000000000000007E-2</v>
      </c>
      <c r="G38" s="37">
        <v>7.0000000000000007E-2</v>
      </c>
      <c r="H38" s="37">
        <v>7.0000000000000007E-2</v>
      </c>
      <c r="I38" s="37">
        <v>0.08</v>
      </c>
      <c r="J38" s="38">
        <v>0.09</v>
      </c>
      <c r="K38" s="22"/>
      <c r="L38" s="22"/>
      <c r="M38" s="22"/>
      <c r="N38" s="22"/>
      <c r="O38" s="22"/>
      <c r="P38" s="22"/>
    </row>
    <row r="39" spans="1:16" ht="39" customHeight="1" x14ac:dyDescent="0.15">
      <c r="A39" s="22"/>
      <c r="B39" s="35"/>
      <c r="C39" s="1200" t="s">
        <v>579</v>
      </c>
      <c r="D39" s="1201"/>
      <c r="E39" s="1202"/>
      <c r="F39" s="36">
        <v>0</v>
      </c>
      <c r="G39" s="37">
        <v>0</v>
      </c>
      <c r="H39" s="37">
        <v>0</v>
      </c>
      <c r="I39" s="37">
        <v>0</v>
      </c>
      <c r="J39" s="38">
        <v>0</v>
      </c>
      <c r="K39" s="22"/>
      <c r="L39" s="22"/>
      <c r="M39" s="22"/>
      <c r="N39" s="22"/>
      <c r="O39" s="22"/>
      <c r="P39" s="22"/>
    </row>
    <row r="40" spans="1:16" ht="39" customHeight="1" x14ac:dyDescent="0.15">
      <c r="A40" s="22"/>
      <c r="B40" s="35"/>
      <c r="C40" s="1200" t="s">
        <v>580</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581</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582</v>
      </c>
      <c r="D43" s="1204"/>
      <c r="E43" s="1205"/>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zZlp8FHazqMAZ7ObB7c6836Y25gqzQQWr82qPrpzRIvNj/xUUCC0wE+ahtM7/Ax+fbelL+kTkgv3ANscT3VVA==" saltValue="UWAtBU0V4zNWlFLAhJtu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2378</v>
      </c>
      <c r="L45" s="60">
        <v>2319</v>
      </c>
      <c r="M45" s="60">
        <v>2472</v>
      </c>
      <c r="N45" s="60">
        <v>2406</v>
      </c>
      <c r="O45" s="61">
        <v>2470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525</v>
      </c>
      <c r="L46" s="64" t="s">
        <v>525</v>
      </c>
      <c r="M46" s="64" t="s">
        <v>525</v>
      </c>
      <c r="N46" s="64" t="s">
        <v>525</v>
      </c>
      <c r="O46" s="65" t="s">
        <v>525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525</v>
      </c>
      <c r="L47" s="64" t="s">
        <v>525</v>
      </c>
      <c r="M47" s="64" t="s">
        <v>525</v>
      </c>
      <c r="N47" s="64" t="s">
        <v>525</v>
      </c>
      <c r="O47" s="65" t="s">
        <v>525</v>
      </c>
      <c r="P47" s="48"/>
      <c r="Q47" s="48"/>
      <c r="R47" s="48"/>
      <c r="S47" s="48"/>
      <c r="T47" s="48"/>
      <c r="U47" s="48"/>
    </row>
    <row r="48" spans="1:21" ht="30.75" customHeight="1" x14ac:dyDescent="0.15">
      <c r="A48" s="48"/>
      <c r="B48" s="1228"/>
      <c r="C48" s="1229"/>
      <c r="D48" s="62"/>
      <c r="E48" s="1210" t="s">
        <v>15</v>
      </c>
      <c r="F48" s="1210"/>
      <c r="G48" s="1210"/>
      <c r="H48" s="1210"/>
      <c r="I48" s="1210"/>
      <c r="J48" s="1211"/>
      <c r="K48" s="63">
        <v>622</v>
      </c>
      <c r="L48" s="64">
        <v>609</v>
      </c>
      <c r="M48" s="64">
        <v>741</v>
      </c>
      <c r="N48" s="64">
        <v>765</v>
      </c>
      <c r="O48" s="65">
        <v>863</v>
      </c>
      <c r="P48" s="48"/>
      <c r="Q48" s="48"/>
      <c r="R48" s="48"/>
      <c r="S48" s="48"/>
      <c r="T48" s="48"/>
      <c r="U48" s="48"/>
    </row>
    <row r="49" spans="1:21" ht="30.75" customHeight="1" x14ac:dyDescent="0.15">
      <c r="A49" s="48"/>
      <c r="B49" s="1228"/>
      <c r="C49" s="1229"/>
      <c r="D49" s="62"/>
      <c r="E49" s="1210" t="s">
        <v>16</v>
      </c>
      <c r="F49" s="1210"/>
      <c r="G49" s="1210"/>
      <c r="H49" s="1210"/>
      <c r="I49" s="1210"/>
      <c r="J49" s="1211"/>
      <c r="K49" s="63">
        <v>83</v>
      </c>
      <c r="L49" s="64">
        <v>46</v>
      </c>
      <c r="M49" s="64">
        <v>100</v>
      </c>
      <c r="N49" s="64">
        <v>100</v>
      </c>
      <c r="O49" s="65">
        <v>107</v>
      </c>
      <c r="P49" s="48"/>
      <c r="Q49" s="48"/>
      <c r="R49" s="48"/>
      <c r="S49" s="48"/>
      <c r="T49" s="48"/>
      <c r="U49" s="48"/>
    </row>
    <row r="50" spans="1:21" ht="30.75" customHeight="1" x14ac:dyDescent="0.15">
      <c r="A50" s="48"/>
      <c r="B50" s="1228"/>
      <c r="C50" s="1229"/>
      <c r="D50" s="62"/>
      <c r="E50" s="1210" t="s">
        <v>17</v>
      </c>
      <c r="F50" s="1210"/>
      <c r="G50" s="1210"/>
      <c r="H50" s="1210"/>
      <c r="I50" s="1210"/>
      <c r="J50" s="1211"/>
      <c r="K50" s="63">
        <v>274</v>
      </c>
      <c r="L50" s="64">
        <v>234</v>
      </c>
      <c r="M50" s="64">
        <v>190</v>
      </c>
      <c r="N50" s="64">
        <v>150</v>
      </c>
      <c r="O50" s="65">
        <v>147</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525</v>
      </c>
      <c r="L51" s="64" t="s">
        <v>525</v>
      </c>
      <c r="M51" s="64" t="s">
        <v>525</v>
      </c>
      <c r="N51" s="64" t="s">
        <v>525</v>
      </c>
      <c r="O51" s="65" t="s">
        <v>525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2190</v>
      </c>
      <c r="L52" s="64">
        <v>2136</v>
      </c>
      <c r="M52" s="64">
        <v>2249</v>
      </c>
      <c r="N52" s="64">
        <v>2271</v>
      </c>
      <c r="O52" s="65">
        <v>2380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1167</v>
      </c>
      <c r="L53" s="69">
        <v>1072</v>
      </c>
      <c r="M53" s="69">
        <v>1254</v>
      </c>
      <c r="N53" s="69">
        <v>1150</v>
      </c>
      <c r="O53" s="70">
        <v>1207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607</v>
      </c>
      <c r="L57" s="83" t="s">
        <v>607</v>
      </c>
      <c r="M57" s="83" t="s">
        <v>607</v>
      </c>
      <c r="N57" s="83" t="s">
        <v>607</v>
      </c>
      <c r="O57" s="84" t="s">
        <v>607</v>
      </c>
    </row>
    <row r="58" spans="1:21" ht="31.5" customHeight="1" thickBot="1" x14ac:dyDescent="0.2">
      <c r="B58" s="1218"/>
      <c r="C58" s="1219"/>
      <c r="D58" s="1223" t="s">
        <v>27</v>
      </c>
      <c r="E58" s="1224"/>
      <c r="F58" s="1224"/>
      <c r="G58" s="1224"/>
      <c r="H58" s="1224"/>
      <c r="I58" s="1224"/>
      <c r="J58" s="1225"/>
      <c r="K58" s="85" t="s">
        <v>607</v>
      </c>
      <c r="L58" s="86" t="s">
        <v>607</v>
      </c>
      <c r="M58" s="86" t="s">
        <v>607</v>
      </c>
      <c r="N58" s="86" t="s">
        <v>607</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mmg0MbM7pk4aOzc2uKmt9CsMkYzjL405Vxc4kV0YBG95qdM9GNric9kqjp8afB8Ff8frp8rOV/B9PssiyiUjw==" saltValue="d6PR46yR32XWKQLe6iOK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46" t="s">
        <v>30</v>
      </c>
      <c r="C41" s="1247"/>
      <c r="D41" s="101"/>
      <c r="E41" s="1248" t="s">
        <v>31</v>
      </c>
      <c r="F41" s="1248"/>
      <c r="G41" s="1248"/>
      <c r="H41" s="1249"/>
      <c r="I41" s="102">
        <v>26541</v>
      </c>
      <c r="J41" s="103">
        <v>27970</v>
      </c>
      <c r="K41" s="103">
        <v>28114</v>
      </c>
      <c r="L41" s="103">
        <v>28448</v>
      </c>
      <c r="M41" s="104">
        <v>28425</v>
      </c>
    </row>
    <row r="42" spans="2:13" ht="27.75" customHeight="1" x14ac:dyDescent="0.15">
      <c r="B42" s="1236"/>
      <c r="C42" s="1237"/>
      <c r="D42" s="105"/>
      <c r="E42" s="1240" t="s">
        <v>32</v>
      </c>
      <c r="F42" s="1240"/>
      <c r="G42" s="1240"/>
      <c r="H42" s="1241"/>
      <c r="I42" s="106">
        <v>947</v>
      </c>
      <c r="J42" s="107">
        <v>731</v>
      </c>
      <c r="K42" s="107">
        <v>559</v>
      </c>
      <c r="L42" s="107">
        <v>413</v>
      </c>
      <c r="M42" s="108">
        <v>273</v>
      </c>
    </row>
    <row r="43" spans="2:13" ht="27.75" customHeight="1" x14ac:dyDescent="0.15">
      <c r="B43" s="1236"/>
      <c r="C43" s="1237"/>
      <c r="D43" s="105"/>
      <c r="E43" s="1240" t="s">
        <v>33</v>
      </c>
      <c r="F43" s="1240"/>
      <c r="G43" s="1240"/>
      <c r="H43" s="1241"/>
      <c r="I43" s="106">
        <v>12955</v>
      </c>
      <c r="J43" s="107">
        <v>12526</v>
      </c>
      <c r="K43" s="107">
        <v>12786</v>
      </c>
      <c r="L43" s="107">
        <v>12736</v>
      </c>
      <c r="M43" s="108">
        <v>13665</v>
      </c>
    </row>
    <row r="44" spans="2:13" ht="27.75" customHeight="1" x14ac:dyDescent="0.15">
      <c r="B44" s="1236"/>
      <c r="C44" s="1237"/>
      <c r="D44" s="105"/>
      <c r="E44" s="1240" t="s">
        <v>34</v>
      </c>
      <c r="F44" s="1240"/>
      <c r="G44" s="1240"/>
      <c r="H44" s="1241"/>
      <c r="I44" s="106">
        <v>768</v>
      </c>
      <c r="J44" s="107">
        <v>738</v>
      </c>
      <c r="K44" s="107">
        <v>732</v>
      </c>
      <c r="L44" s="107">
        <v>897</v>
      </c>
      <c r="M44" s="108">
        <v>852</v>
      </c>
    </row>
    <row r="45" spans="2:13" ht="27.75" customHeight="1" x14ac:dyDescent="0.15">
      <c r="B45" s="1236"/>
      <c r="C45" s="1237"/>
      <c r="D45" s="105"/>
      <c r="E45" s="1240" t="s">
        <v>35</v>
      </c>
      <c r="F45" s="1240"/>
      <c r="G45" s="1240"/>
      <c r="H45" s="1241"/>
      <c r="I45" s="106">
        <v>3910</v>
      </c>
      <c r="J45" s="107">
        <v>3798</v>
      </c>
      <c r="K45" s="107">
        <v>3722</v>
      </c>
      <c r="L45" s="107">
        <v>3594</v>
      </c>
      <c r="M45" s="108">
        <v>3455</v>
      </c>
    </row>
    <row r="46" spans="2:13" ht="27.75" customHeight="1" x14ac:dyDescent="0.15">
      <c r="B46" s="1236"/>
      <c r="C46" s="1237"/>
      <c r="D46" s="109"/>
      <c r="E46" s="1240" t="s">
        <v>36</v>
      </c>
      <c r="F46" s="1240"/>
      <c r="G46" s="1240"/>
      <c r="H46" s="1241"/>
      <c r="I46" s="106" t="s">
        <v>525</v>
      </c>
      <c r="J46" s="107" t="s">
        <v>525</v>
      </c>
      <c r="K46" s="107" t="s">
        <v>525</v>
      </c>
      <c r="L46" s="107" t="s">
        <v>525</v>
      </c>
      <c r="M46" s="108" t="s">
        <v>525</v>
      </c>
    </row>
    <row r="47" spans="2:13" ht="27.75" customHeight="1" x14ac:dyDescent="0.15">
      <c r="B47" s="1236"/>
      <c r="C47" s="1237"/>
      <c r="D47" s="110"/>
      <c r="E47" s="1250" t="s">
        <v>37</v>
      </c>
      <c r="F47" s="1251"/>
      <c r="G47" s="1251"/>
      <c r="H47" s="1252"/>
      <c r="I47" s="106" t="s">
        <v>525</v>
      </c>
      <c r="J47" s="107" t="s">
        <v>525</v>
      </c>
      <c r="K47" s="107" t="s">
        <v>525</v>
      </c>
      <c r="L47" s="107" t="s">
        <v>525</v>
      </c>
      <c r="M47" s="108" t="s">
        <v>525</v>
      </c>
    </row>
    <row r="48" spans="2:13" ht="27.75" customHeight="1" x14ac:dyDescent="0.15">
      <c r="B48" s="1236"/>
      <c r="C48" s="1237"/>
      <c r="D48" s="105"/>
      <c r="E48" s="1240" t="s">
        <v>38</v>
      </c>
      <c r="F48" s="1240"/>
      <c r="G48" s="1240"/>
      <c r="H48" s="1241"/>
      <c r="I48" s="106" t="s">
        <v>525</v>
      </c>
      <c r="J48" s="107" t="s">
        <v>525</v>
      </c>
      <c r="K48" s="107" t="s">
        <v>525</v>
      </c>
      <c r="L48" s="107" t="s">
        <v>525</v>
      </c>
      <c r="M48" s="108" t="s">
        <v>525</v>
      </c>
    </row>
    <row r="49" spans="2:13" ht="27.75" customHeight="1" x14ac:dyDescent="0.15">
      <c r="B49" s="1238"/>
      <c r="C49" s="1239"/>
      <c r="D49" s="105"/>
      <c r="E49" s="1240" t="s">
        <v>39</v>
      </c>
      <c r="F49" s="1240"/>
      <c r="G49" s="1240"/>
      <c r="H49" s="1241"/>
      <c r="I49" s="106" t="s">
        <v>525</v>
      </c>
      <c r="J49" s="107" t="s">
        <v>525</v>
      </c>
      <c r="K49" s="107" t="s">
        <v>525</v>
      </c>
      <c r="L49" s="107" t="s">
        <v>525</v>
      </c>
      <c r="M49" s="108" t="s">
        <v>525</v>
      </c>
    </row>
    <row r="50" spans="2:13" ht="27.75" customHeight="1" x14ac:dyDescent="0.15">
      <c r="B50" s="1234" t="s">
        <v>40</v>
      </c>
      <c r="C50" s="1235"/>
      <c r="D50" s="111"/>
      <c r="E50" s="1240" t="s">
        <v>41</v>
      </c>
      <c r="F50" s="1240"/>
      <c r="G50" s="1240"/>
      <c r="H50" s="1241"/>
      <c r="I50" s="106">
        <v>3390</v>
      </c>
      <c r="J50" s="107">
        <v>3734</v>
      </c>
      <c r="K50" s="107">
        <v>4135</v>
      </c>
      <c r="L50" s="107">
        <v>4117</v>
      </c>
      <c r="M50" s="108">
        <v>3934</v>
      </c>
    </row>
    <row r="51" spans="2:13" ht="27.75" customHeight="1" x14ac:dyDescent="0.15">
      <c r="B51" s="1236"/>
      <c r="C51" s="1237"/>
      <c r="D51" s="105"/>
      <c r="E51" s="1240" t="s">
        <v>42</v>
      </c>
      <c r="F51" s="1240"/>
      <c r="G51" s="1240"/>
      <c r="H51" s="1241"/>
      <c r="I51" s="106">
        <v>2198</v>
      </c>
      <c r="J51" s="107">
        <v>2114</v>
      </c>
      <c r="K51" s="107">
        <v>2044</v>
      </c>
      <c r="L51" s="107">
        <v>1939</v>
      </c>
      <c r="M51" s="108">
        <v>1885</v>
      </c>
    </row>
    <row r="52" spans="2:13" ht="27.75" customHeight="1" x14ac:dyDescent="0.15">
      <c r="B52" s="1238"/>
      <c r="C52" s="1239"/>
      <c r="D52" s="105"/>
      <c r="E52" s="1240" t="s">
        <v>43</v>
      </c>
      <c r="F52" s="1240"/>
      <c r="G52" s="1240"/>
      <c r="H52" s="1241"/>
      <c r="I52" s="106">
        <v>26905</v>
      </c>
      <c r="J52" s="107">
        <v>28183</v>
      </c>
      <c r="K52" s="107">
        <v>29680</v>
      </c>
      <c r="L52" s="107">
        <v>30231</v>
      </c>
      <c r="M52" s="108">
        <v>30114</v>
      </c>
    </row>
    <row r="53" spans="2:13" ht="27.75" customHeight="1" thickBot="1" x14ac:dyDescent="0.2">
      <c r="B53" s="1242" t="s">
        <v>44</v>
      </c>
      <c r="C53" s="1243"/>
      <c r="D53" s="112"/>
      <c r="E53" s="1244" t="s">
        <v>45</v>
      </c>
      <c r="F53" s="1244"/>
      <c r="G53" s="1244"/>
      <c r="H53" s="1245"/>
      <c r="I53" s="113">
        <v>12628</v>
      </c>
      <c r="J53" s="114">
        <v>11730</v>
      </c>
      <c r="K53" s="114">
        <v>10055</v>
      </c>
      <c r="L53" s="114">
        <v>9801</v>
      </c>
      <c r="M53" s="115">
        <v>10737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S6S+paXscuLRG4XdotfEsWMdrgmsE8cK2Uwlgpr6BT2d0xHkG3mQdXj0PyiQfWfFcVnWDtOyelW2zDpL01kow==" saltValue="XWa/LPXjpA1skJNVOrBy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61" t="s">
        <v>48</v>
      </c>
      <c r="D55" s="1261"/>
      <c r="E55" s="1262"/>
      <c r="F55" s="127">
        <v>2739</v>
      </c>
      <c r="G55" s="127">
        <v>2739</v>
      </c>
      <c r="H55" s="128">
        <v>2639</v>
      </c>
    </row>
    <row r="56" spans="2:8" ht="52.5" customHeight="1" x14ac:dyDescent="0.15">
      <c r="B56" s="129"/>
      <c r="C56" s="1263" t="s">
        <v>49</v>
      </c>
      <c r="D56" s="1263"/>
      <c r="E56" s="1264"/>
      <c r="F56" s="130">
        <v>690</v>
      </c>
      <c r="G56" s="130">
        <v>540</v>
      </c>
      <c r="H56" s="131">
        <v>441</v>
      </c>
    </row>
    <row r="57" spans="2:8" ht="53.25" customHeight="1" x14ac:dyDescent="0.15">
      <c r="B57" s="129"/>
      <c r="C57" s="1265" t="s">
        <v>50</v>
      </c>
      <c r="D57" s="1265"/>
      <c r="E57" s="1266"/>
      <c r="F57" s="132">
        <v>2071</v>
      </c>
      <c r="G57" s="132">
        <v>2062</v>
      </c>
      <c r="H57" s="133">
        <v>1917</v>
      </c>
    </row>
    <row r="58" spans="2:8" ht="45.75" customHeight="1" x14ac:dyDescent="0.15">
      <c r="B58" s="134"/>
      <c r="C58" s="1253" t="s">
        <v>602</v>
      </c>
      <c r="D58" s="1254"/>
      <c r="E58" s="1255"/>
      <c r="F58" s="135">
        <v>1654</v>
      </c>
      <c r="G58" s="135">
        <v>1654</v>
      </c>
      <c r="H58" s="136">
        <v>1574</v>
      </c>
    </row>
    <row r="59" spans="2:8" ht="45.75" customHeight="1" x14ac:dyDescent="0.15">
      <c r="B59" s="134"/>
      <c r="C59" s="1253" t="s">
        <v>603</v>
      </c>
      <c r="D59" s="1254"/>
      <c r="E59" s="1255"/>
      <c r="F59" s="135">
        <v>133</v>
      </c>
      <c r="G59" s="135">
        <v>133</v>
      </c>
      <c r="H59" s="136">
        <v>131</v>
      </c>
    </row>
    <row r="60" spans="2:8" ht="45.75" customHeight="1" x14ac:dyDescent="0.15">
      <c r="B60" s="134"/>
      <c r="C60" s="1253" t="s">
        <v>604</v>
      </c>
      <c r="D60" s="1254"/>
      <c r="E60" s="1255"/>
      <c r="F60" s="135">
        <v>126</v>
      </c>
      <c r="G60" s="135">
        <v>126</v>
      </c>
      <c r="H60" s="136">
        <v>106</v>
      </c>
    </row>
    <row r="61" spans="2:8" ht="45.75" customHeight="1" x14ac:dyDescent="0.15">
      <c r="B61" s="134"/>
      <c r="C61" s="1253" t="s">
        <v>605</v>
      </c>
      <c r="D61" s="1254"/>
      <c r="E61" s="1255"/>
      <c r="F61" s="135">
        <v>103</v>
      </c>
      <c r="G61" s="135">
        <v>94</v>
      </c>
      <c r="H61" s="136">
        <v>74</v>
      </c>
    </row>
    <row r="62" spans="2:8" ht="45.75" customHeight="1" thickBot="1" x14ac:dyDescent="0.2">
      <c r="B62" s="137"/>
      <c r="C62" s="1256" t="s">
        <v>606</v>
      </c>
      <c r="D62" s="1257"/>
      <c r="E62" s="1258"/>
      <c r="F62" s="138">
        <v>22</v>
      </c>
      <c r="G62" s="138">
        <v>22</v>
      </c>
      <c r="H62" s="139">
        <v>22</v>
      </c>
    </row>
    <row r="63" spans="2:8" ht="52.5" customHeight="1" thickBot="1" x14ac:dyDescent="0.2">
      <c r="B63" s="140"/>
      <c r="C63" s="1259" t="s">
        <v>51</v>
      </c>
      <c r="D63" s="1259"/>
      <c r="E63" s="1260"/>
      <c r="F63" s="141">
        <v>5500</v>
      </c>
      <c r="G63" s="141">
        <v>5342</v>
      </c>
      <c r="H63" s="142">
        <v>4996</v>
      </c>
    </row>
    <row r="64" spans="2:8" ht="15" customHeight="1" x14ac:dyDescent="0.15"/>
    <row r="65" ht="0" hidden="1" customHeight="1" x14ac:dyDescent="0.15"/>
    <row r="66" ht="0" hidden="1" customHeight="1" x14ac:dyDescent="0.15"/>
  </sheetData>
  <sheetProtection algorithmName="SHA-512" hashValue="sX9nJiMLFvdOY25I1qL2OT4gMJP5CvZLKgojve6QUc04uOd0h87ASBlApy9nMVt3l7b0X02knoqjmRXrzJR4iw==" saltValue="t7kHgyqTkpD3yBrHb67x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A3F11-01F3-46A1-B9F8-7CC6A84D245D}">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88.2</v>
      </c>
      <c r="CG51" s="1307"/>
      <c r="CH51" s="1307"/>
      <c r="CI51" s="1307"/>
      <c r="CJ51" s="1307"/>
      <c r="CK51" s="1307"/>
      <c r="CL51" s="1307"/>
      <c r="CM51" s="1307"/>
      <c r="CN51" s="1307">
        <v>86.5</v>
      </c>
      <c r="CO51" s="1307"/>
      <c r="CP51" s="1307"/>
      <c r="CQ51" s="1307"/>
      <c r="CR51" s="1307"/>
      <c r="CS51" s="1307"/>
      <c r="CT51" s="1307"/>
      <c r="CU51" s="1307"/>
      <c r="CV51" s="1307">
        <v>94.1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56.3</v>
      </c>
      <c r="CG53" s="1307"/>
      <c r="CH53" s="1307"/>
      <c r="CI53" s="1307"/>
      <c r="CJ53" s="1307"/>
      <c r="CK53" s="1307"/>
      <c r="CL53" s="1307"/>
      <c r="CM53" s="1307"/>
      <c r="CN53" s="1307">
        <v>61</v>
      </c>
      <c r="CO53" s="1307"/>
      <c r="CP53" s="1307"/>
      <c r="CQ53" s="1307"/>
      <c r="CR53" s="1307"/>
      <c r="CS53" s="1307"/>
      <c r="CT53" s="1307"/>
      <c r="CU53" s="1307"/>
      <c r="CV53" s="1307">
        <v>62.1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614</v>
      </c>
      <c r="BC73" s="1305"/>
      <c r="BD73" s="1305"/>
      <c r="BE73" s="1305"/>
      <c r="BF73" s="1305"/>
      <c r="BG73" s="1305"/>
      <c r="BH73" s="1305"/>
      <c r="BI73" s="1305"/>
      <c r="BJ73" s="1305"/>
      <c r="BK73" s="1305"/>
      <c r="BL73" s="1305"/>
      <c r="BM73" s="1305"/>
      <c r="BN73" s="1305"/>
      <c r="BO73" s="1305"/>
      <c r="BP73" s="1307">
        <v>111.4</v>
      </c>
      <c r="BQ73" s="1307"/>
      <c r="BR73" s="1307"/>
      <c r="BS73" s="1307"/>
      <c r="BT73" s="1307"/>
      <c r="BU73" s="1307"/>
      <c r="BV73" s="1307"/>
      <c r="BW73" s="1307"/>
      <c r="BX73" s="1307">
        <v>100.9</v>
      </c>
      <c r="BY73" s="1307"/>
      <c r="BZ73" s="1307"/>
      <c r="CA73" s="1307"/>
      <c r="CB73" s="1307"/>
      <c r="CC73" s="1307"/>
      <c r="CD73" s="1307"/>
      <c r="CE73" s="1307"/>
      <c r="CF73" s="1307">
        <v>88.2</v>
      </c>
      <c r="CG73" s="1307"/>
      <c r="CH73" s="1307"/>
      <c r="CI73" s="1307"/>
      <c r="CJ73" s="1307"/>
      <c r="CK73" s="1307"/>
      <c r="CL73" s="1307"/>
      <c r="CM73" s="1307"/>
      <c r="CN73" s="1307">
        <v>86.5</v>
      </c>
      <c r="CO73" s="1307"/>
      <c r="CP73" s="1307"/>
      <c r="CQ73" s="1307"/>
      <c r="CR73" s="1307"/>
      <c r="CS73" s="1307"/>
      <c r="CT73" s="1307"/>
      <c r="CU73" s="1307"/>
      <c r="CV73" s="1307">
        <v>94.1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12.5</v>
      </c>
      <c r="BQ75" s="1307"/>
      <c r="BR75" s="1307"/>
      <c r="BS75" s="1307"/>
      <c r="BT75" s="1307"/>
      <c r="BU75" s="1307"/>
      <c r="BV75" s="1307"/>
      <c r="BW75" s="1307"/>
      <c r="BX75" s="1307">
        <v>11</v>
      </c>
      <c r="BY75" s="1307"/>
      <c r="BZ75" s="1307"/>
      <c r="CA75" s="1307"/>
      <c r="CB75" s="1307"/>
      <c r="CC75" s="1307"/>
      <c r="CD75" s="1307"/>
      <c r="CE75" s="1307"/>
      <c r="CF75" s="1307">
        <v>10.1</v>
      </c>
      <c r="CG75" s="1307"/>
      <c r="CH75" s="1307"/>
      <c r="CI75" s="1307"/>
      <c r="CJ75" s="1307"/>
      <c r="CK75" s="1307"/>
      <c r="CL75" s="1307"/>
      <c r="CM75" s="1307"/>
      <c r="CN75" s="1307">
        <v>10.1</v>
      </c>
      <c r="CO75" s="1307"/>
      <c r="CP75" s="1307"/>
      <c r="CQ75" s="1307"/>
      <c r="CR75" s="1307"/>
      <c r="CS75" s="1307"/>
      <c r="CT75" s="1307"/>
      <c r="CU75" s="1307"/>
      <c r="CV75" s="1307">
        <v>10.5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33</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8.5</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Bq1F4T3rHF/GYdbmZ0mXIJiHieSM4HvxKGFInNsZ3ObFtbuprBxNjTh/Yw6omtAjiksd7/5bSfIS5L6pVCNUw==" saltValue="m/YTcOF+M6eIzFbjQ6Xi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E8EC-5355-4EF0-A97D-F08622D3FF2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WR1OLlqYyXUulM/9GksBxlBbn5+nUtNPyczvmwsOHBcsXulCnzmOxDUB71PZjYhcvRuy7xOmLEn1/2m6golfQ==" saltValue="VibMg40HITYOsD/mKoTp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0E832-9E97-46D9-8C84-D40789216277}">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uiQW/XjKcCgy1nYkwtIFQ9dntqiCtjZIW0vbKrGTXctoe/rqF0Mt2lLd4HTaOKbOX8Wkwgm6/GL2ZXya4tVIw==" saltValue="nf31rHM3Am7OcK3FWsG4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92447</v>
      </c>
      <c r="E3" s="161"/>
      <c r="F3" s="162">
        <v>65988</v>
      </c>
      <c r="G3" s="163"/>
      <c r="H3" s="164"/>
    </row>
    <row r="4" spans="1:8" x14ac:dyDescent="0.15">
      <c r="A4" s="165"/>
      <c r="B4" s="166"/>
      <c r="C4" s="167"/>
      <c r="D4" s="168">
        <v>22546</v>
      </c>
      <c r="E4" s="169"/>
      <c r="F4" s="170">
        <v>36473</v>
      </c>
      <c r="G4" s="171"/>
      <c r="H4" s="172"/>
    </row>
    <row r="5" spans="1:8" x14ac:dyDescent="0.15">
      <c r="A5" s="153" t="s">
        <v>559</v>
      </c>
      <c r="B5" s="158"/>
      <c r="C5" s="159"/>
      <c r="D5" s="160">
        <v>80909</v>
      </c>
      <c r="E5" s="161"/>
      <c r="F5" s="162">
        <v>54227</v>
      </c>
      <c r="G5" s="163"/>
      <c r="H5" s="164"/>
    </row>
    <row r="6" spans="1:8" x14ac:dyDescent="0.15">
      <c r="A6" s="165"/>
      <c r="B6" s="166"/>
      <c r="C6" s="167"/>
      <c r="D6" s="168">
        <v>42231</v>
      </c>
      <c r="E6" s="169"/>
      <c r="F6" s="170">
        <v>29694</v>
      </c>
      <c r="G6" s="171"/>
      <c r="H6" s="172"/>
    </row>
    <row r="7" spans="1:8" x14ac:dyDescent="0.15">
      <c r="A7" s="153" t="s">
        <v>560</v>
      </c>
      <c r="B7" s="158"/>
      <c r="C7" s="159"/>
      <c r="D7" s="160">
        <v>50416</v>
      </c>
      <c r="E7" s="161"/>
      <c r="F7" s="162">
        <v>57295</v>
      </c>
      <c r="G7" s="163"/>
      <c r="H7" s="164"/>
    </row>
    <row r="8" spans="1:8" x14ac:dyDescent="0.15">
      <c r="A8" s="165"/>
      <c r="B8" s="166"/>
      <c r="C8" s="167"/>
      <c r="D8" s="168">
        <v>36461</v>
      </c>
      <c r="E8" s="169"/>
      <c r="F8" s="170">
        <v>32771</v>
      </c>
      <c r="G8" s="171"/>
      <c r="H8" s="172"/>
    </row>
    <row r="9" spans="1:8" x14ac:dyDescent="0.15">
      <c r="A9" s="153" t="s">
        <v>561</v>
      </c>
      <c r="B9" s="158"/>
      <c r="C9" s="159"/>
      <c r="D9" s="160">
        <v>61922</v>
      </c>
      <c r="E9" s="161"/>
      <c r="F9" s="162">
        <v>54110</v>
      </c>
      <c r="G9" s="163"/>
      <c r="H9" s="164"/>
    </row>
    <row r="10" spans="1:8" x14ac:dyDescent="0.15">
      <c r="A10" s="165"/>
      <c r="B10" s="166"/>
      <c r="C10" s="167"/>
      <c r="D10" s="168">
        <v>40520</v>
      </c>
      <c r="E10" s="169"/>
      <c r="F10" s="170">
        <v>30620</v>
      </c>
      <c r="G10" s="171"/>
      <c r="H10" s="172"/>
    </row>
    <row r="11" spans="1:8" x14ac:dyDescent="0.15">
      <c r="A11" s="153" t="s">
        <v>562</v>
      </c>
      <c r="B11" s="158"/>
      <c r="C11" s="159"/>
      <c r="D11" s="160">
        <v>73629</v>
      </c>
      <c r="E11" s="161"/>
      <c r="F11" s="162">
        <v>54684</v>
      </c>
      <c r="G11" s="163"/>
      <c r="H11" s="164"/>
    </row>
    <row r="12" spans="1:8" x14ac:dyDescent="0.15">
      <c r="A12" s="165"/>
      <c r="B12" s="166"/>
      <c r="C12" s="173"/>
      <c r="D12" s="168">
        <v>39746</v>
      </c>
      <c r="E12" s="169"/>
      <c r="F12" s="170">
        <v>32829</v>
      </c>
      <c r="G12" s="171"/>
      <c r="H12" s="172"/>
    </row>
    <row r="13" spans="1:8" x14ac:dyDescent="0.15">
      <c r="A13" s="153"/>
      <c r="B13" s="158"/>
      <c r="C13" s="174"/>
      <c r="D13" s="175">
        <v>71865</v>
      </c>
      <c r="E13" s="176"/>
      <c r="F13" s="177">
        <v>57261</v>
      </c>
      <c r="G13" s="178"/>
      <c r="H13" s="164"/>
    </row>
    <row r="14" spans="1:8" x14ac:dyDescent="0.15">
      <c r="A14" s="165"/>
      <c r="B14" s="166"/>
      <c r="C14" s="167"/>
      <c r="D14" s="168">
        <v>36301</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5.88</v>
      </c>
      <c r="C19" s="179">
        <f>ROUND(VALUE(SUBSTITUTE(実質収支比率等に係る経年分析!G$48,"▲","-")),2)</f>
        <v>7.22</v>
      </c>
      <c r="D19" s="179">
        <f>ROUND(VALUE(SUBSTITUTE(実質収支比率等に係る経年分析!H$48,"▲","-")),2)</f>
        <v>5.38</v>
      </c>
      <c r="E19" s="179">
        <f>ROUND(VALUE(SUBSTITUTE(実質収支比率等に係る経年分析!I$48,"▲","-")),2)</f>
        <v>4.84</v>
      </c>
      <c r="F19" s="179">
        <f>ROUND(VALUE(SUBSTITUTE(実質収支比率等に係る経年分析!J$48,"▲","-")),2)</f>
        <v>3.87</v>
      </c>
    </row>
    <row r="20" spans="1:11" x14ac:dyDescent="0.15">
      <c r="A20" s="179" t="s">
        <v>55</v>
      </c>
      <c r="B20" s="179">
        <f>ROUND(VALUE(SUBSTITUTE(実質収支比率等に係る経年分析!F$47,"▲","-")),2)</f>
        <v>16.39</v>
      </c>
      <c r="C20" s="179">
        <f>ROUND(VALUE(SUBSTITUTE(実質収支比率等に係る経年分析!G$47,"▲","-")),2)</f>
        <v>16.55</v>
      </c>
      <c r="D20" s="179">
        <f>ROUND(VALUE(SUBSTITUTE(実質収支比率等に係る経年分析!H$47,"▲","-")),2)</f>
        <v>20.28</v>
      </c>
      <c r="E20" s="179">
        <f>ROUND(VALUE(SUBSTITUTE(実質収支比率等に係る経年分析!I$47,"▲","-")),2)</f>
        <v>20.350000000000001</v>
      </c>
      <c r="F20" s="179">
        <f>ROUND(VALUE(SUBSTITUTE(実質収支比率等に係る経年分析!J$47,"▲","-")),2)</f>
        <v>19.329999999999998</v>
      </c>
    </row>
    <row r="21" spans="1:11" x14ac:dyDescent="0.15">
      <c r="A21" s="179" t="s">
        <v>56</v>
      </c>
      <c r="B21" s="179">
        <f>IF(ISNUMBER(VALUE(SUBSTITUTE(実質収支比率等に係る経年分析!F$49,"▲","-"))),ROUND(VALUE(SUBSTITUTE(実質収支比率等に係る経年分析!F$49,"▲","-")),2),NA())</f>
        <v>1.1100000000000001</v>
      </c>
      <c r="C21" s="179">
        <f>IF(ISNUMBER(VALUE(SUBSTITUTE(実質収支比率等に係る経年分析!G$49,"▲","-"))),ROUND(VALUE(SUBSTITUTE(実質収支比率等に係る経年分析!G$49,"▲","-")),2),NA())</f>
        <v>1.89</v>
      </c>
      <c r="D21" s="179">
        <f>IF(ISNUMBER(VALUE(SUBSTITUTE(実質収支比率等に係る経年分析!H$49,"▲","-"))),ROUND(VALUE(SUBSTITUTE(実質収支比率等に係る経年分析!H$49,"▲","-")),2),NA())</f>
        <v>1.69</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-1.62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1.0900000000000001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2190</v>
      </c>
      <c r="E42" s="181"/>
      <c r="F42" s="181"/>
      <c r="G42" s="181">
        <f>'実質公債費比率（分子）の構造'!L$52</f>
        <v>2136</v>
      </c>
      <c r="H42" s="181"/>
      <c r="I42" s="181"/>
      <c r="J42" s="181">
        <f>'実質公債費比率（分子）の構造'!M$52</f>
        <v>2249</v>
      </c>
      <c r="K42" s="181"/>
      <c r="L42" s="181"/>
      <c r="M42" s="181">
        <f>'実質公債費比率（分子）の構造'!N$52</f>
        <v>2271</v>
      </c>
      <c r="N42" s="181"/>
      <c r="O42" s="181"/>
      <c r="P42" s="181">
        <f>'実質公債費比率（分子）の構造'!O$52</f>
        <v>2380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274</v>
      </c>
      <c r="C44" s="181"/>
      <c r="D44" s="181"/>
      <c r="E44" s="181">
        <f>'実質公債費比率（分子）の構造'!L$50</f>
        <v>234</v>
      </c>
      <c r="F44" s="181"/>
      <c r="G44" s="181"/>
      <c r="H44" s="181">
        <f>'実質公債費比率（分子）の構造'!M$50</f>
        <v>190</v>
      </c>
      <c r="I44" s="181"/>
      <c r="J44" s="181"/>
      <c r="K44" s="181">
        <f>'実質公債費比率（分子）の構造'!N$50</f>
        <v>150</v>
      </c>
      <c r="L44" s="181"/>
      <c r="M44" s="181"/>
      <c r="N44" s="181">
        <f>'実質公債費比率（分子）の構造'!O$50</f>
        <v>147</v>
      </c>
      <c r="O44" s="181"/>
      <c r="P44" s="181"/>
    </row>
    <row r="45" spans="1:16" x14ac:dyDescent="0.15">
      <c r="A45" s="181" t="s">
        <v>66</v>
      </c>
      <c r="B45" s="181">
        <f>'実質公債費比率（分子）の構造'!K$49</f>
        <v>83</v>
      </c>
      <c r="C45" s="181"/>
      <c r="D45" s="181"/>
      <c r="E45" s="181">
        <f>'実質公債費比率（分子）の構造'!L$49</f>
        <v>46</v>
      </c>
      <c r="F45" s="181"/>
      <c r="G45" s="181"/>
      <c r="H45" s="181">
        <f>'実質公債費比率（分子）の構造'!M$49</f>
        <v>100</v>
      </c>
      <c r="I45" s="181"/>
      <c r="J45" s="181"/>
      <c r="K45" s="181">
        <f>'実質公債費比率（分子）の構造'!N$49</f>
        <v>100</v>
      </c>
      <c r="L45" s="181"/>
      <c r="M45" s="181"/>
      <c r="N45" s="181">
        <f>'実質公債費比率（分子）の構造'!O$49</f>
        <v>107</v>
      </c>
      <c r="O45" s="181"/>
      <c r="P45" s="181"/>
    </row>
    <row r="46" spans="1:16" x14ac:dyDescent="0.15">
      <c r="A46" s="181" t="s">
        <v>67</v>
      </c>
      <c r="B46" s="181">
        <f>'実質公債費比率（分子）の構造'!K$48</f>
        <v>622</v>
      </c>
      <c r="C46" s="181"/>
      <c r="D46" s="181"/>
      <c r="E46" s="181">
        <f>'実質公債費比率（分子）の構造'!L$48</f>
        <v>609</v>
      </c>
      <c r="F46" s="181"/>
      <c r="G46" s="181"/>
      <c r="H46" s="181">
        <f>'実質公債費比率（分子）の構造'!M$48</f>
        <v>741</v>
      </c>
      <c r="I46" s="181"/>
      <c r="J46" s="181"/>
      <c r="K46" s="181">
        <f>'実質公債費比率（分子）の構造'!N$48</f>
        <v>765</v>
      </c>
      <c r="L46" s="181"/>
      <c r="M46" s="181"/>
      <c r="N46" s="181">
        <f>'実質公債費比率（分子）の構造'!O$48</f>
        <v>863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2378</v>
      </c>
      <c r="C49" s="181"/>
      <c r="D49" s="181"/>
      <c r="E49" s="181">
        <f>'実質公債費比率（分子）の構造'!L$45</f>
        <v>2319</v>
      </c>
      <c r="F49" s="181"/>
      <c r="G49" s="181"/>
      <c r="H49" s="181">
        <f>'実質公債費比率（分子）の構造'!M$45</f>
        <v>2472</v>
      </c>
      <c r="I49" s="181"/>
      <c r="J49" s="181"/>
      <c r="K49" s="181">
        <f>'実質公債費比率（分子）の構造'!N$45</f>
        <v>2406</v>
      </c>
      <c r="L49" s="181"/>
      <c r="M49" s="181"/>
      <c r="N49" s="181">
        <f>'実質公債費比率（分子）の構造'!O$45</f>
        <v>2470</v>
      </c>
      <c r="O49" s="181"/>
      <c r="P49" s="181"/>
    </row>
    <row r="50" spans="1:16" x14ac:dyDescent="0.15">
      <c r="A50" s="181" t="s">
        <v>71</v>
      </c>
      <c r="B50" s="181" t="e">
        <f>NA()</f>
        <v>#N/A</v>
      </c>
      <c r="C50" s="181">
        <f>IF(ISNUMBER('実質公債費比率（分子）の構造'!K$53),'実質公債費比率（分子）の構造'!K$53,NA())</f>
        <v>1167</v>
      </c>
      <c r="D50" s="181" t="e">
        <f>NA()</f>
        <v>#N/A</v>
      </c>
      <c r="E50" s="181" t="e">
        <f>NA()</f>
        <v>#N/A</v>
      </c>
      <c r="F50" s="181">
        <f>IF(ISNUMBER('実質公債費比率（分子）の構造'!L$53),'実質公債費比率（分子）の構造'!L$53,NA())</f>
        <v>1072</v>
      </c>
      <c r="G50" s="181" t="e">
        <f>NA()</f>
        <v>#N/A</v>
      </c>
      <c r="H50" s="181" t="e">
        <f>NA()</f>
        <v>#N/A</v>
      </c>
      <c r="I50" s="181">
        <f>IF(ISNUMBER('実質公債費比率（分子）の構造'!M$53),'実質公債費比率（分子）の構造'!M$53,NA())</f>
        <v>1254</v>
      </c>
      <c r="J50" s="181" t="e">
        <f>NA()</f>
        <v>#N/A</v>
      </c>
      <c r="K50" s="181" t="e">
        <f>NA()</f>
        <v>#N/A</v>
      </c>
      <c r="L50" s="181">
        <f>IF(ISNUMBER('実質公債費比率（分子）の構造'!N$53),'実質公債費比率（分子）の構造'!N$53,NA())</f>
        <v>1150</v>
      </c>
      <c r="M50" s="181" t="e">
        <f>NA()</f>
        <v>#N/A</v>
      </c>
      <c r="N50" s="181" t="e">
        <f>NA()</f>
        <v>#N/A</v>
      </c>
      <c r="O50" s="181">
        <f>IF(ISNUMBER('実質公債費比率（分子）の構造'!O$53),'実質公債費比率（分子）の構造'!O$53,NA())</f>
        <v>1207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26905</v>
      </c>
      <c r="E56" s="180"/>
      <c r="F56" s="180"/>
      <c r="G56" s="180">
        <f>'将来負担比率（分子）の構造'!J$52</f>
        <v>28183</v>
      </c>
      <c r="H56" s="180"/>
      <c r="I56" s="180"/>
      <c r="J56" s="180">
        <f>'将来負担比率（分子）の構造'!K$52</f>
        <v>29680</v>
      </c>
      <c r="K56" s="180"/>
      <c r="L56" s="180"/>
      <c r="M56" s="180">
        <f>'将来負担比率（分子）の構造'!L$52</f>
        <v>30231</v>
      </c>
      <c r="N56" s="180"/>
      <c r="O56" s="180"/>
      <c r="P56" s="180">
        <f>'将来負担比率（分子）の構造'!M$52</f>
        <v>30114</v>
      </c>
    </row>
    <row r="57" spans="1:16" x14ac:dyDescent="0.15">
      <c r="A57" s="180" t="s">
        <v>42</v>
      </c>
      <c r="B57" s="180"/>
      <c r="C57" s="180"/>
      <c r="D57" s="180">
        <f>'将来負担比率（分子）の構造'!I$51</f>
        <v>2198</v>
      </c>
      <c r="E57" s="180"/>
      <c r="F57" s="180"/>
      <c r="G57" s="180">
        <f>'将来負担比率（分子）の構造'!J$51</f>
        <v>2114</v>
      </c>
      <c r="H57" s="180"/>
      <c r="I57" s="180"/>
      <c r="J57" s="180">
        <f>'将来負担比率（分子）の構造'!K$51</f>
        <v>2044</v>
      </c>
      <c r="K57" s="180"/>
      <c r="L57" s="180"/>
      <c r="M57" s="180">
        <f>'将来負担比率（分子）の構造'!L$51</f>
        <v>1939</v>
      </c>
      <c r="N57" s="180"/>
      <c r="O57" s="180"/>
      <c r="P57" s="180">
        <f>'将来負担比率（分子）の構造'!M$51</f>
        <v>1885</v>
      </c>
    </row>
    <row r="58" spans="1:16" x14ac:dyDescent="0.15">
      <c r="A58" s="180" t="s">
        <v>41</v>
      </c>
      <c r="B58" s="180"/>
      <c r="C58" s="180"/>
      <c r="D58" s="180">
        <f>'将来負担比率（分子）の構造'!I$50</f>
        <v>3390</v>
      </c>
      <c r="E58" s="180"/>
      <c r="F58" s="180"/>
      <c r="G58" s="180">
        <f>'将来負担比率（分子）の構造'!J$50</f>
        <v>3734</v>
      </c>
      <c r="H58" s="180"/>
      <c r="I58" s="180"/>
      <c r="J58" s="180">
        <f>'将来負担比率（分子）の構造'!K$50</f>
        <v>4135</v>
      </c>
      <c r="K58" s="180"/>
      <c r="L58" s="180"/>
      <c r="M58" s="180">
        <f>'将来負担比率（分子）の構造'!L$50</f>
        <v>4117</v>
      </c>
      <c r="N58" s="180"/>
      <c r="O58" s="180"/>
      <c r="P58" s="180">
        <f>'将来負担比率（分子）の構造'!M$50</f>
        <v>3934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3910</v>
      </c>
      <c r="C62" s="180"/>
      <c r="D62" s="180"/>
      <c r="E62" s="180">
        <f>'将来負担比率（分子）の構造'!J$45</f>
        <v>3798</v>
      </c>
      <c r="F62" s="180"/>
      <c r="G62" s="180"/>
      <c r="H62" s="180">
        <f>'将来負担比率（分子）の構造'!K$45</f>
        <v>3722</v>
      </c>
      <c r="I62" s="180"/>
      <c r="J62" s="180"/>
      <c r="K62" s="180">
        <f>'将来負担比率（分子）の構造'!L$45</f>
        <v>3594</v>
      </c>
      <c r="L62" s="180"/>
      <c r="M62" s="180"/>
      <c r="N62" s="180">
        <f>'将来負担比率（分子）の構造'!M$45</f>
        <v>3455</v>
      </c>
      <c r="O62" s="180"/>
      <c r="P62" s="180"/>
    </row>
    <row r="63" spans="1:16" x14ac:dyDescent="0.15">
      <c r="A63" s="180" t="s">
        <v>34</v>
      </c>
      <c r="B63" s="180">
        <f>'将来負担比率（分子）の構造'!I$44</f>
        <v>768</v>
      </c>
      <c r="C63" s="180"/>
      <c r="D63" s="180"/>
      <c r="E63" s="180">
        <f>'将来負担比率（分子）の構造'!J$44</f>
        <v>738</v>
      </c>
      <c r="F63" s="180"/>
      <c r="G63" s="180"/>
      <c r="H63" s="180">
        <f>'将来負担比率（分子）の構造'!K$44</f>
        <v>732</v>
      </c>
      <c r="I63" s="180"/>
      <c r="J63" s="180"/>
      <c r="K63" s="180">
        <f>'将来負担比率（分子）の構造'!L$44</f>
        <v>897</v>
      </c>
      <c r="L63" s="180"/>
      <c r="M63" s="180"/>
      <c r="N63" s="180">
        <f>'将来負担比率（分子）の構造'!M$44</f>
        <v>852</v>
      </c>
      <c r="O63" s="180"/>
      <c r="P63" s="180"/>
    </row>
    <row r="64" spans="1:16" x14ac:dyDescent="0.15">
      <c r="A64" s="180" t="s">
        <v>33</v>
      </c>
      <c r="B64" s="180">
        <f>'将来負担比率（分子）の構造'!I$43</f>
        <v>12955</v>
      </c>
      <c r="C64" s="180"/>
      <c r="D64" s="180"/>
      <c r="E64" s="180">
        <f>'将来負担比率（分子）の構造'!J$43</f>
        <v>12526</v>
      </c>
      <c r="F64" s="180"/>
      <c r="G64" s="180"/>
      <c r="H64" s="180">
        <f>'将来負担比率（分子）の構造'!K$43</f>
        <v>12786</v>
      </c>
      <c r="I64" s="180"/>
      <c r="J64" s="180"/>
      <c r="K64" s="180">
        <f>'将来負担比率（分子）の構造'!L$43</f>
        <v>12736</v>
      </c>
      <c r="L64" s="180"/>
      <c r="M64" s="180"/>
      <c r="N64" s="180">
        <f>'将来負担比率（分子）の構造'!M$43</f>
        <v>13665</v>
      </c>
      <c r="O64" s="180"/>
      <c r="P64" s="180"/>
    </row>
    <row r="65" spans="1:16" x14ac:dyDescent="0.15">
      <c r="A65" s="180" t="s">
        <v>32</v>
      </c>
      <c r="B65" s="180">
        <f>'将来負担比率（分子）の構造'!I$42</f>
        <v>947</v>
      </c>
      <c r="C65" s="180"/>
      <c r="D65" s="180"/>
      <c r="E65" s="180">
        <f>'将来負担比率（分子）の構造'!J$42</f>
        <v>731</v>
      </c>
      <c r="F65" s="180"/>
      <c r="G65" s="180"/>
      <c r="H65" s="180">
        <f>'将来負担比率（分子）の構造'!K$42</f>
        <v>559</v>
      </c>
      <c r="I65" s="180"/>
      <c r="J65" s="180"/>
      <c r="K65" s="180">
        <f>'将来負担比率（分子）の構造'!L$42</f>
        <v>413</v>
      </c>
      <c r="L65" s="180"/>
      <c r="M65" s="180"/>
      <c r="N65" s="180">
        <f>'将来負担比率（分子）の構造'!M$42</f>
        <v>273</v>
      </c>
      <c r="O65" s="180"/>
      <c r="P65" s="180"/>
    </row>
    <row r="66" spans="1:16" x14ac:dyDescent="0.15">
      <c r="A66" s="180" t="s">
        <v>31</v>
      </c>
      <c r="B66" s="180">
        <f>'将来負担比率（分子）の構造'!I$41</f>
        <v>26541</v>
      </c>
      <c r="C66" s="180"/>
      <c r="D66" s="180"/>
      <c r="E66" s="180">
        <f>'将来負担比率（分子）の構造'!J$41</f>
        <v>27970</v>
      </c>
      <c r="F66" s="180"/>
      <c r="G66" s="180"/>
      <c r="H66" s="180">
        <f>'将来負担比率（分子）の構造'!K$41</f>
        <v>28114</v>
      </c>
      <c r="I66" s="180"/>
      <c r="J66" s="180"/>
      <c r="K66" s="180">
        <f>'将来負担比率（分子）の構造'!L$41</f>
        <v>28448</v>
      </c>
      <c r="L66" s="180"/>
      <c r="M66" s="180"/>
      <c r="N66" s="180">
        <f>'将来負担比率（分子）の構造'!M$41</f>
        <v>28425</v>
      </c>
      <c r="O66" s="180"/>
      <c r="P66" s="180"/>
    </row>
    <row r="67" spans="1:16" x14ac:dyDescent="0.15">
      <c r="A67" s="180" t="s">
        <v>75</v>
      </c>
      <c r="B67" s="180" t="e">
        <f>NA()</f>
        <v>#N/A</v>
      </c>
      <c r="C67" s="180">
        <f>IF(ISNUMBER('将来負担比率（分子）の構造'!I$53), IF('将来負担比率（分子）の構造'!I$53 &lt; 0, 0, '将来負担比率（分子）の構造'!I$53), NA())</f>
        <v>12628</v>
      </c>
      <c r="D67" s="180" t="e">
        <f>NA()</f>
        <v>#N/A</v>
      </c>
      <c r="E67" s="180" t="e">
        <f>NA()</f>
        <v>#N/A</v>
      </c>
      <c r="F67" s="180">
        <f>IF(ISNUMBER('将来負担比率（分子）の構造'!J$53), IF('将来負担比率（分子）の構造'!J$53 &lt; 0, 0, '将来負担比率（分子）の構造'!J$53), NA())</f>
        <v>11730</v>
      </c>
      <c r="G67" s="180" t="e">
        <f>NA()</f>
        <v>#N/A</v>
      </c>
      <c r="H67" s="180" t="e">
        <f>NA()</f>
        <v>#N/A</v>
      </c>
      <c r="I67" s="180">
        <f>IF(ISNUMBER('将来負担比率（分子）の構造'!K$53), IF('将来負担比率（分子）の構造'!K$53 &lt; 0, 0, '将来負担比率（分子）の構造'!K$53), NA())</f>
        <v>10055</v>
      </c>
      <c r="J67" s="180" t="e">
        <f>NA()</f>
        <v>#N/A</v>
      </c>
      <c r="K67" s="180" t="e">
        <f>NA()</f>
        <v>#N/A</v>
      </c>
      <c r="L67" s="180">
        <f>IF(ISNUMBER('将来負担比率（分子）の構造'!L$53), IF('将来負担比率（分子）の構造'!L$53 &lt; 0, 0, '将来負担比率（分子）の構造'!L$53), NA())</f>
        <v>9801</v>
      </c>
      <c r="M67" s="180" t="e">
        <f>NA()</f>
        <v>#N/A</v>
      </c>
      <c r="N67" s="180" t="e">
        <f>NA()</f>
        <v>#N/A</v>
      </c>
      <c r="O67" s="180">
        <f>IF(ISNUMBER('将来負担比率（分子）の構造'!M$53), IF('将来負担比率（分子）の構造'!M$53 &lt; 0, 0, '将来負担比率（分子）の構造'!M$53), NA())</f>
        <v>10737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2739</v>
      </c>
      <c r="C72" s="184">
        <f>基金残高に係る経年分析!G55</f>
        <v>2739</v>
      </c>
      <c r="D72" s="184">
        <f>基金残高に係る経年分析!H55</f>
        <v>2639</v>
      </c>
    </row>
    <row r="73" spans="1:16" x14ac:dyDescent="0.15">
      <c r="A73" s="183" t="s">
        <v>78</v>
      </c>
      <c r="B73" s="184">
        <f>基金残高に係る経年分析!F56</f>
        <v>690</v>
      </c>
      <c r="C73" s="184">
        <f>基金残高に係る経年分析!G56</f>
        <v>540</v>
      </c>
      <c r="D73" s="184">
        <f>基金残高に係る経年分析!H56</f>
        <v>441</v>
      </c>
    </row>
    <row r="74" spans="1:16" x14ac:dyDescent="0.15">
      <c r="A74" s="183" t="s">
        <v>79</v>
      </c>
      <c r="B74" s="184">
        <f>基金残高に係る経年分析!F57</f>
        <v>2071</v>
      </c>
      <c r="C74" s="184">
        <f>基金残高に係る経年分析!G57</f>
        <v>2062</v>
      </c>
      <c r="D74" s="184">
        <f>基金残高に係る経年分析!H57</f>
        <v>1917</v>
      </c>
    </row>
  </sheetData>
  <sheetProtection algorithmName="SHA-512" hashValue="EAXy9DfSHqxsiKvCz4WmIJ64a/Ipa+BBSY8PVuwkrzi6CCAgRGnjcSuQSZcifoWEnbo53InDsKkJUs3R/mfzcQ==" saltValue="fR2V1u0qzUFy7ePRx6PmB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5217472</v>
      </c>
      <c r="S5" s="689"/>
      <c r="T5" s="689"/>
      <c r="U5" s="689"/>
      <c r="V5" s="689"/>
      <c r="W5" s="689"/>
      <c r="X5" s="689"/>
      <c r="Y5" s="735"/>
      <c r="Z5" s="753">
        <v>23.4</v>
      </c>
      <c r="AA5" s="753"/>
      <c r="AB5" s="753"/>
      <c r="AC5" s="753"/>
      <c r="AD5" s="754">
        <v>5092057</v>
      </c>
      <c r="AE5" s="754"/>
      <c r="AF5" s="754"/>
      <c r="AG5" s="754"/>
      <c r="AH5" s="754"/>
      <c r="AI5" s="754"/>
      <c r="AJ5" s="754"/>
      <c r="AK5" s="754"/>
      <c r="AL5" s="736">
        <v>39.1</v>
      </c>
      <c r="AM5" s="705"/>
      <c r="AN5" s="705"/>
      <c r="AO5" s="737"/>
      <c r="AP5" s="722" t="s">
        <v>233</v>
      </c>
      <c r="AQ5" s="723"/>
      <c r="AR5" s="723"/>
      <c r="AS5" s="723"/>
      <c r="AT5" s="723"/>
      <c r="AU5" s="723"/>
      <c r="AV5" s="723"/>
      <c r="AW5" s="723"/>
      <c r="AX5" s="723"/>
      <c r="AY5" s="723"/>
      <c r="AZ5" s="723"/>
      <c r="BA5" s="723"/>
      <c r="BB5" s="723"/>
      <c r="BC5" s="723"/>
      <c r="BD5" s="723"/>
      <c r="BE5" s="723"/>
      <c r="BF5" s="724"/>
      <c r="BG5" s="623">
        <v>5062819</v>
      </c>
      <c r="BH5" s="626"/>
      <c r="BI5" s="626"/>
      <c r="BJ5" s="626"/>
      <c r="BK5" s="626"/>
      <c r="BL5" s="626"/>
      <c r="BM5" s="626"/>
      <c r="BN5" s="627"/>
      <c r="BO5" s="685">
        <v>97</v>
      </c>
      <c r="BP5" s="685"/>
      <c r="BQ5" s="685"/>
      <c r="BR5" s="685"/>
      <c r="BS5" s="686">
        <v>61015</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20" t="s">
        <v>237</v>
      </c>
      <c r="C6" s="621"/>
      <c r="D6" s="621"/>
      <c r="E6" s="621"/>
      <c r="F6" s="621"/>
      <c r="G6" s="621"/>
      <c r="H6" s="621"/>
      <c r="I6" s="621"/>
      <c r="J6" s="621"/>
      <c r="K6" s="621"/>
      <c r="L6" s="621"/>
      <c r="M6" s="621"/>
      <c r="N6" s="621"/>
      <c r="O6" s="621"/>
      <c r="P6" s="621"/>
      <c r="Q6" s="622"/>
      <c r="R6" s="623">
        <v>208873</v>
      </c>
      <c r="S6" s="626"/>
      <c r="T6" s="626"/>
      <c r="U6" s="626"/>
      <c r="V6" s="626"/>
      <c r="W6" s="626"/>
      <c r="X6" s="626"/>
      <c r="Y6" s="627"/>
      <c r="Z6" s="685">
        <v>0.9</v>
      </c>
      <c r="AA6" s="685"/>
      <c r="AB6" s="685"/>
      <c r="AC6" s="685"/>
      <c r="AD6" s="686">
        <v>208873</v>
      </c>
      <c r="AE6" s="686"/>
      <c r="AF6" s="686"/>
      <c r="AG6" s="686"/>
      <c r="AH6" s="686"/>
      <c r="AI6" s="686"/>
      <c r="AJ6" s="686"/>
      <c r="AK6" s="686"/>
      <c r="AL6" s="628">
        <v>1.6</v>
      </c>
      <c r="AM6" s="629"/>
      <c r="AN6" s="629"/>
      <c r="AO6" s="687"/>
      <c r="AP6" s="620" t="s">
        <v>238</v>
      </c>
      <c r="AQ6" s="621"/>
      <c r="AR6" s="621"/>
      <c r="AS6" s="621"/>
      <c r="AT6" s="621"/>
      <c r="AU6" s="621"/>
      <c r="AV6" s="621"/>
      <c r="AW6" s="621"/>
      <c r="AX6" s="621"/>
      <c r="AY6" s="621"/>
      <c r="AZ6" s="621"/>
      <c r="BA6" s="621"/>
      <c r="BB6" s="621"/>
      <c r="BC6" s="621"/>
      <c r="BD6" s="621"/>
      <c r="BE6" s="621"/>
      <c r="BF6" s="622"/>
      <c r="BG6" s="623">
        <v>5062819</v>
      </c>
      <c r="BH6" s="626"/>
      <c r="BI6" s="626"/>
      <c r="BJ6" s="626"/>
      <c r="BK6" s="626"/>
      <c r="BL6" s="626"/>
      <c r="BM6" s="626"/>
      <c r="BN6" s="627"/>
      <c r="BO6" s="685">
        <v>97</v>
      </c>
      <c r="BP6" s="685"/>
      <c r="BQ6" s="685"/>
      <c r="BR6" s="685"/>
      <c r="BS6" s="686">
        <v>61015</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3">
        <v>176502</v>
      </c>
      <c r="CS6" s="626"/>
      <c r="CT6" s="626"/>
      <c r="CU6" s="626"/>
      <c r="CV6" s="626"/>
      <c r="CW6" s="626"/>
      <c r="CX6" s="626"/>
      <c r="CY6" s="627"/>
      <c r="CZ6" s="736">
        <v>0.8</v>
      </c>
      <c r="DA6" s="705"/>
      <c r="DB6" s="705"/>
      <c r="DC6" s="739"/>
      <c r="DD6" s="631" t="s">
        <v>240</v>
      </c>
      <c r="DE6" s="626"/>
      <c r="DF6" s="626"/>
      <c r="DG6" s="626"/>
      <c r="DH6" s="626"/>
      <c r="DI6" s="626"/>
      <c r="DJ6" s="626"/>
      <c r="DK6" s="626"/>
      <c r="DL6" s="626"/>
      <c r="DM6" s="626"/>
      <c r="DN6" s="626"/>
      <c r="DO6" s="626"/>
      <c r="DP6" s="627"/>
      <c r="DQ6" s="631">
        <v>176502</v>
      </c>
      <c r="DR6" s="626"/>
      <c r="DS6" s="626"/>
      <c r="DT6" s="626"/>
      <c r="DU6" s="626"/>
      <c r="DV6" s="626"/>
      <c r="DW6" s="626"/>
      <c r="DX6" s="626"/>
      <c r="DY6" s="626"/>
      <c r="DZ6" s="626"/>
      <c r="EA6" s="626"/>
      <c r="EB6" s="626"/>
      <c r="EC6" s="666"/>
    </row>
    <row r="7" spans="2:143" ht="11.25" customHeight="1" x14ac:dyDescent="0.15">
      <c r="B7" s="620" t="s">
        <v>241</v>
      </c>
      <c r="C7" s="621"/>
      <c r="D7" s="621"/>
      <c r="E7" s="621"/>
      <c r="F7" s="621"/>
      <c r="G7" s="621"/>
      <c r="H7" s="621"/>
      <c r="I7" s="621"/>
      <c r="J7" s="621"/>
      <c r="K7" s="621"/>
      <c r="L7" s="621"/>
      <c r="M7" s="621"/>
      <c r="N7" s="621"/>
      <c r="O7" s="621"/>
      <c r="P7" s="621"/>
      <c r="Q7" s="622"/>
      <c r="R7" s="623">
        <v>7961</v>
      </c>
      <c r="S7" s="626"/>
      <c r="T7" s="626"/>
      <c r="U7" s="626"/>
      <c r="V7" s="626"/>
      <c r="W7" s="626"/>
      <c r="X7" s="626"/>
      <c r="Y7" s="627"/>
      <c r="Z7" s="685">
        <v>0</v>
      </c>
      <c r="AA7" s="685"/>
      <c r="AB7" s="685"/>
      <c r="AC7" s="685"/>
      <c r="AD7" s="686">
        <v>7961</v>
      </c>
      <c r="AE7" s="686"/>
      <c r="AF7" s="686"/>
      <c r="AG7" s="686"/>
      <c r="AH7" s="686"/>
      <c r="AI7" s="686"/>
      <c r="AJ7" s="686"/>
      <c r="AK7" s="686"/>
      <c r="AL7" s="628">
        <v>0.1</v>
      </c>
      <c r="AM7" s="629"/>
      <c r="AN7" s="629"/>
      <c r="AO7" s="687"/>
      <c r="AP7" s="620" t="s">
        <v>242</v>
      </c>
      <c r="AQ7" s="621"/>
      <c r="AR7" s="621"/>
      <c r="AS7" s="621"/>
      <c r="AT7" s="621"/>
      <c r="AU7" s="621"/>
      <c r="AV7" s="621"/>
      <c r="AW7" s="621"/>
      <c r="AX7" s="621"/>
      <c r="AY7" s="621"/>
      <c r="AZ7" s="621"/>
      <c r="BA7" s="621"/>
      <c r="BB7" s="621"/>
      <c r="BC7" s="621"/>
      <c r="BD7" s="621"/>
      <c r="BE7" s="621"/>
      <c r="BF7" s="622"/>
      <c r="BG7" s="623">
        <v>2265441</v>
      </c>
      <c r="BH7" s="626"/>
      <c r="BI7" s="626"/>
      <c r="BJ7" s="626"/>
      <c r="BK7" s="626"/>
      <c r="BL7" s="626"/>
      <c r="BM7" s="626"/>
      <c r="BN7" s="627"/>
      <c r="BO7" s="685">
        <v>43.4</v>
      </c>
      <c r="BP7" s="685"/>
      <c r="BQ7" s="685"/>
      <c r="BR7" s="685"/>
      <c r="BS7" s="686">
        <v>61015</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23">
        <v>2342757</v>
      </c>
      <c r="CS7" s="626"/>
      <c r="CT7" s="626"/>
      <c r="CU7" s="626"/>
      <c r="CV7" s="626"/>
      <c r="CW7" s="626"/>
      <c r="CX7" s="626"/>
      <c r="CY7" s="627"/>
      <c r="CZ7" s="685">
        <v>10.8</v>
      </c>
      <c r="DA7" s="685"/>
      <c r="DB7" s="685"/>
      <c r="DC7" s="685"/>
      <c r="DD7" s="631">
        <v>472182</v>
      </c>
      <c r="DE7" s="626"/>
      <c r="DF7" s="626"/>
      <c r="DG7" s="626"/>
      <c r="DH7" s="626"/>
      <c r="DI7" s="626"/>
      <c r="DJ7" s="626"/>
      <c r="DK7" s="626"/>
      <c r="DL7" s="626"/>
      <c r="DM7" s="626"/>
      <c r="DN7" s="626"/>
      <c r="DO7" s="626"/>
      <c r="DP7" s="627"/>
      <c r="DQ7" s="631">
        <v>1849228</v>
      </c>
      <c r="DR7" s="626"/>
      <c r="DS7" s="626"/>
      <c r="DT7" s="626"/>
      <c r="DU7" s="626"/>
      <c r="DV7" s="626"/>
      <c r="DW7" s="626"/>
      <c r="DX7" s="626"/>
      <c r="DY7" s="626"/>
      <c r="DZ7" s="626"/>
      <c r="EA7" s="626"/>
      <c r="EB7" s="626"/>
      <c r="EC7" s="666"/>
    </row>
    <row r="8" spans="2:143" ht="11.25" customHeight="1" x14ac:dyDescent="0.15">
      <c r="B8" s="620" t="s">
        <v>244</v>
      </c>
      <c r="C8" s="621"/>
      <c r="D8" s="621"/>
      <c r="E8" s="621"/>
      <c r="F8" s="621"/>
      <c r="G8" s="621"/>
      <c r="H8" s="621"/>
      <c r="I8" s="621"/>
      <c r="J8" s="621"/>
      <c r="K8" s="621"/>
      <c r="L8" s="621"/>
      <c r="M8" s="621"/>
      <c r="N8" s="621"/>
      <c r="O8" s="621"/>
      <c r="P8" s="621"/>
      <c r="Q8" s="622"/>
      <c r="R8" s="623">
        <v>15878</v>
      </c>
      <c r="S8" s="626"/>
      <c r="T8" s="626"/>
      <c r="U8" s="626"/>
      <c r="V8" s="626"/>
      <c r="W8" s="626"/>
      <c r="X8" s="626"/>
      <c r="Y8" s="627"/>
      <c r="Z8" s="685">
        <v>0.1</v>
      </c>
      <c r="AA8" s="685"/>
      <c r="AB8" s="685"/>
      <c r="AC8" s="685"/>
      <c r="AD8" s="686">
        <v>15878</v>
      </c>
      <c r="AE8" s="686"/>
      <c r="AF8" s="686"/>
      <c r="AG8" s="686"/>
      <c r="AH8" s="686"/>
      <c r="AI8" s="686"/>
      <c r="AJ8" s="686"/>
      <c r="AK8" s="686"/>
      <c r="AL8" s="628">
        <v>0.1</v>
      </c>
      <c r="AM8" s="629"/>
      <c r="AN8" s="629"/>
      <c r="AO8" s="687"/>
      <c r="AP8" s="620" t="s">
        <v>245</v>
      </c>
      <c r="AQ8" s="621"/>
      <c r="AR8" s="621"/>
      <c r="AS8" s="621"/>
      <c r="AT8" s="621"/>
      <c r="AU8" s="621"/>
      <c r="AV8" s="621"/>
      <c r="AW8" s="621"/>
      <c r="AX8" s="621"/>
      <c r="AY8" s="621"/>
      <c r="AZ8" s="621"/>
      <c r="BA8" s="621"/>
      <c r="BB8" s="621"/>
      <c r="BC8" s="621"/>
      <c r="BD8" s="621"/>
      <c r="BE8" s="621"/>
      <c r="BF8" s="622"/>
      <c r="BG8" s="623">
        <v>89151</v>
      </c>
      <c r="BH8" s="626"/>
      <c r="BI8" s="626"/>
      <c r="BJ8" s="626"/>
      <c r="BK8" s="626"/>
      <c r="BL8" s="626"/>
      <c r="BM8" s="626"/>
      <c r="BN8" s="627"/>
      <c r="BO8" s="685">
        <v>1.7</v>
      </c>
      <c r="BP8" s="685"/>
      <c r="BQ8" s="685"/>
      <c r="BR8" s="685"/>
      <c r="BS8" s="631" t="s">
        <v>246</v>
      </c>
      <c r="BT8" s="626"/>
      <c r="BU8" s="626"/>
      <c r="BV8" s="626"/>
      <c r="BW8" s="626"/>
      <c r="BX8" s="626"/>
      <c r="BY8" s="626"/>
      <c r="BZ8" s="626"/>
      <c r="CA8" s="626"/>
      <c r="CB8" s="666"/>
      <c r="CD8" s="667" t="s">
        <v>247</v>
      </c>
      <c r="CE8" s="664"/>
      <c r="CF8" s="664"/>
      <c r="CG8" s="664"/>
      <c r="CH8" s="664"/>
      <c r="CI8" s="664"/>
      <c r="CJ8" s="664"/>
      <c r="CK8" s="664"/>
      <c r="CL8" s="664"/>
      <c r="CM8" s="664"/>
      <c r="CN8" s="664"/>
      <c r="CO8" s="664"/>
      <c r="CP8" s="664"/>
      <c r="CQ8" s="665"/>
      <c r="CR8" s="623">
        <v>7161606</v>
      </c>
      <c r="CS8" s="626"/>
      <c r="CT8" s="626"/>
      <c r="CU8" s="626"/>
      <c r="CV8" s="626"/>
      <c r="CW8" s="626"/>
      <c r="CX8" s="626"/>
      <c r="CY8" s="627"/>
      <c r="CZ8" s="685">
        <v>33</v>
      </c>
      <c r="DA8" s="685"/>
      <c r="DB8" s="685"/>
      <c r="DC8" s="685"/>
      <c r="DD8" s="631">
        <v>287230</v>
      </c>
      <c r="DE8" s="626"/>
      <c r="DF8" s="626"/>
      <c r="DG8" s="626"/>
      <c r="DH8" s="626"/>
      <c r="DI8" s="626"/>
      <c r="DJ8" s="626"/>
      <c r="DK8" s="626"/>
      <c r="DL8" s="626"/>
      <c r="DM8" s="626"/>
      <c r="DN8" s="626"/>
      <c r="DO8" s="626"/>
      <c r="DP8" s="627"/>
      <c r="DQ8" s="631">
        <v>4108333</v>
      </c>
      <c r="DR8" s="626"/>
      <c r="DS8" s="626"/>
      <c r="DT8" s="626"/>
      <c r="DU8" s="626"/>
      <c r="DV8" s="626"/>
      <c r="DW8" s="626"/>
      <c r="DX8" s="626"/>
      <c r="DY8" s="626"/>
      <c r="DZ8" s="626"/>
      <c r="EA8" s="626"/>
      <c r="EB8" s="626"/>
      <c r="EC8" s="666"/>
    </row>
    <row r="9" spans="2:143" ht="11.25" customHeight="1" x14ac:dyDescent="0.15">
      <c r="B9" s="620" t="s">
        <v>248</v>
      </c>
      <c r="C9" s="621"/>
      <c r="D9" s="621"/>
      <c r="E9" s="621"/>
      <c r="F9" s="621"/>
      <c r="G9" s="621"/>
      <c r="H9" s="621"/>
      <c r="I9" s="621"/>
      <c r="J9" s="621"/>
      <c r="K9" s="621"/>
      <c r="L9" s="621"/>
      <c r="M9" s="621"/>
      <c r="N9" s="621"/>
      <c r="O9" s="621"/>
      <c r="P9" s="621"/>
      <c r="Q9" s="622"/>
      <c r="R9" s="623">
        <v>12261</v>
      </c>
      <c r="S9" s="626"/>
      <c r="T9" s="626"/>
      <c r="U9" s="626"/>
      <c r="V9" s="626"/>
      <c r="W9" s="626"/>
      <c r="X9" s="626"/>
      <c r="Y9" s="627"/>
      <c r="Z9" s="685">
        <v>0.1</v>
      </c>
      <c r="AA9" s="685"/>
      <c r="AB9" s="685"/>
      <c r="AC9" s="685"/>
      <c r="AD9" s="686">
        <v>12261</v>
      </c>
      <c r="AE9" s="686"/>
      <c r="AF9" s="686"/>
      <c r="AG9" s="686"/>
      <c r="AH9" s="686"/>
      <c r="AI9" s="686"/>
      <c r="AJ9" s="686"/>
      <c r="AK9" s="686"/>
      <c r="AL9" s="628">
        <v>0.1</v>
      </c>
      <c r="AM9" s="629"/>
      <c r="AN9" s="629"/>
      <c r="AO9" s="687"/>
      <c r="AP9" s="620" t="s">
        <v>249</v>
      </c>
      <c r="AQ9" s="621"/>
      <c r="AR9" s="621"/>
      <c r="AS9" s="621"/>
      <c r="AT9" s="621"/>
      <c r="AU9" s="621"/>
      <c r="AV9" s="621"/>
      <c r="AW9" s="621"/>
      <c r="AX9" s="621"/>
      <c r="AY9" s="621"/>
      <c r="AZ9" s="621"/>
      <c r="BA9" s="621"/>
      <c r="BB9" s="621"/>
      <c r="BC9" s="621"/>
      <c r="BD9" s="621"/>
      <c r="BE9" s="621"/>
      <c r="BF9" s="622"/>
      <c r="BG9" s="623">
        <v>1768169</v>
      </c>
      <c r="BH9" s="626"/>
      <c r="BI9" s="626"/>
      <c r="BJ9" s="626"/>
      <c r="BK9" s="626"/>
      <c r="BL9" s="626"/>
      <c r="BM9" s="626"/>
      <c r="BN9" s="627"/>
      <c r="BO9" s="685">
        <v>33.9</v>
      </c>
      <c r="BP9" s="685"/>
      <c r="BQ9" s="685"/>
      <c r="BR9" s="685"/>
      <c r="BS9" s="631" t="s">
        <v>246</v>
      </c>
      <c r="BT9" s="626"/>
      <c r="BU9" s="626"/>
      <c r="BV9" s="626"/>
      <c r="BW9" s="626"/>
      <c r="BX9" s="626"/>
      <c r="BY9" s="626"/>
      <c r="BZ9" s="626"/>
      <c r="CA9" s="626"/>
      <c r="CB9" s="666"/>
      <c r="CD9" s="667" t="s">
        <v>250</v>
      </c>
      <c r="CE9" s="664"/>
      <c r="CF9" s="664"/>
      <c r="CG9" s="664"/>
      <c r="CH9" s="664"/>
      <c r="CI9" s="664"/>
      <c r="CJ9" s="664"/>
      <c r="CK9" s="664"/>
      <c r="CL9" s="664"/>
      <c r="CM9" s="664"/>
      <c r="CN9" s="664"/>
      <c r="CO9" s="664"/>
      <c r="CP9" s="664"/>
      <c r="CQ9" s="665"/>
      <c r="CR9" s="623">
        <v>2175374</v>
      </c>
      <c r="CS9" s="626"/>
      <c r="CT9" s="626"/>
      <c r="CU9" s="626"/>
      <c r="CV9" s="626"/>
      <c r="CW9" s="626"/>
      <c r="CX9" s="626"/>
      <c r="CY9" s="627"/>
      <c r="CZ9" s="685">
        <v>10</v>
      </c>
      <c r="DA9" s="685"/>
      <c r="DB9" s="685"/>
      <c r="DC9" s="685"/>
      <c r="DD9" s="631">
        <v>535617</v>
      </c>
      <c r="DE9" s="626"/>
      <c r="DF9" s="626"/>
      <c r="DG9" s="626"/>
      <c r="DH9" s="626"/>
      <c r="DI9" s="626"/>
      <c r="DJ9" s="626"/>
      <c r="DK9" s="626"/>
      <c r="DL9" s="626"/>
      <c r="DM9" s="626"/>
      <c r="DN9" s="626"/>
      <c r="DO9" s="626"/>
      <c r="DP9" s="627"/>
      <c r="DQ9" s="631">
        <v>2041214</v>
      </c>
      <c r="DR9" s="626"/>
      <c r="DS9" s="626"/>
      <c r="DT9" s="626"/>
      <c r="DU9" s="626"/>
      <c r="DV9" s="626"/>
      <c r="DW9" s="626"/>
      <c r="DX9" s="626"/>
      <c r="DY9" s="626"/>
      <c r="DZ9" s="626"/>
      <c r="EA9" s="626"/>
      <c r="EB9" s="626"/>
      <c r="EC9" s="666"/>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246</v>
      </c>
      <c r="S10" s="626"/>
      <c r="T10" s="626"/>
      <c r="U10" s="626"/>
      <c r="V10" s="626"/>
      <c r="W10" s="626"/>
      <c r="X10" s="626"/>
      <c r="Y10" s="627"/>
      <c r="Z10" s="685" t="s">
        <v>246</v>
      </c>
      <c r="AA10" s="685"/>
      <c r="AB10" s="685"/>
      <c r="AC10" s="685"/>
      <c r="AD10" s="686" t="s">
        <v>240</v>
      </c>
      <c r="AE10" s="686"/>
      <c r="AF10" s="686"/>
      <c r="AG10" s="686"/>
      <c r="AH10" s="686"/>
      <c r="AI10" s="686"/>
      <c r="AJ10" s="686"/>
      <c r="AK10" s="686"/>
      <c r="AL10" s="628" t="s">
        <v>240</v>
      </c>
      <c r="AM10" s="629"/>
      <c r="AN10" s="629"/>
      <c r="AO10" s="687"/>
      <c r="AP10" s="620" t="s">
        <v>252</v>
      </c>
      <c r="AQ10" s="621"/>
      <c r="AR10" s="621"/>
      <c r="AS10" s="621"/>
      <c r="AT10" s="621"/>
      <c r="AU10" s="621"/>
      <c r="AV10" s="621"/>
      <c r="AW10" s="621"/>
      <c r="AX10" s="621"/>
      <c r="AY10" s="621"/>
      <c r="AZ10" s="621"/>
      <c r="BA10" s="621"/>
      <c r="BB10" s="621"/>
      <c r="BC10" s="621"/>
      <c r="BD10" s="621"/>
      <c r="BE10" s="621"/>
      <c r="BF10" s="622"/>
      <c r="BG10" s="623">
        <v>101214</v>
      </c>
      <c r="BH10" s="626"/>
      <c r="BI10" s="626"/>
      <c r="BJ10" s="626"/>
      <c r="BK10" s="626"/>
      <c r="BL10" s="626"/>
      <c r="BM10" s="626"/>
      <c r="BN10" s="627"/>
      <c r="BO10" s="685">
        <v>1.9</v>
      </c>
      <c r="BP10" s="685"/>
      <c r="BQ10" s="685"/>
      <c r="BR10" s="685"/>
      <c r="BS10" s="631" t="s">
        <v>246</v>
      </c>
      <c r="BT10" s="626"/>
      <c r="BU10" s="626"/>
      <c r="BV10" s="626"/>
      <c r="BW10" s="626"/>
      <c r="BX10" s="626"/>
      <c r="BY10" s="626"/>
      <c r="BZ10" s="626"/>
      <c r="CA10" s="626"/>
      <c r="CB10" s="666"/>
      <c r="CD10" s="667" t="s">
        <v>253</v>
      </c>
      <c r="CE10" s="664"/>
      <c r="CF10" s="664"/>
      <c r="CG10" s="664"/>
      <c r="CH10" s="664"/>
      <c r="CI10" s="664"/>
      <c r="CJ10" s="664"/>
      <c r="CK10" s="664"/>
      <c r="CL10" s="664"/>
      <c r="CM10" s="664"/>
      <c r="CN10" s="664"/>
      <c r="CO10" s="664"/>
      <c r="CP10" s="664"/>
      <c r="CQ10" s="665"/>
      <c r="CR10" s="623">
        <v>5511</v>
      </c>
      <c r="CS10" s="626"/>
      <c r="CT10" s="626"/>
      <c r="CU10" s="626"/>
      <c r="CV10" s="626"/>
      <c r="CW10" s="626"/>
      <c r="CX10" s="626"/>
      <c r="CY10" s="627"/>
      <c r="CZ10" s="685">
        <v>0</v>
      </c>
      <c r="DA10" s="685"/>
      <c r="DB10" s="685"/>
      <c r="DC10" s="685"/>
      <c r="DD10" s="631" t="s">
        <v>246</v>
      </c>
      <c r="DE10" s="626"/>
      <c r="DF10" s="626"/>
      <c r="DG10" s="626"/>
      <c r="DH10" s="626"/>
      <c r="DI10" s="626"/>
      <c r="DJ10" s="626"/>
      <c r="DK10" s="626"/>
      <c r="DL10" s="626"/>
      <c r="DM10" s="626"/>
      <c r="DN10" s="626"/>
      <c r="DO10" s="626"/>
      <c r="DP10" s="627"/>
      <c r="DQ10" s="631">
        <v>5511</v>
      </c>
      <c r="DR10" s="626"/>
      <c r="DS10" s="626"/>
      <c r="DT10" s="626"/>
      <c r="DU10" s="626"/>
      <c r="DV10" s="626"/>
      <c r="DW10" s="626"/>
      <c r="DX10" s="626"/>
      <c r="DY10" s="626"/>
      <c r="DZ10" s="626"/>
      <c r="EA10" s="626"/>
      <c r="EB10" s="626"/>
      <c r="EC10" s="666"/>
    </row>
    <row r="11" spans="2:143" ht="11.25" customHeight="1" x14ac:dyDescent="0.15">
      <c r="B11" s="620" t="s">
        <v>254</v>
      </c>
      <c r="C11" s="621"/>
      <c r="D11" s="621"/>
      <c r="E11" s="621"/>
      <c r="F11" s="621"/>
      <c r="G11" s="621"/>
      <c r="H11" s="621"/>
      <c r="I11" s="621"/>
      <c r="J11" s="621"/>
      <c r="K11" s="621"/>
      <c r="L11" s="621"/>
      <c r="M11" s="621"/>
      <c r="N11" s="621"/>
      <c r="O11" s="621"/>
      <c r="P11" s="621"/>
      <c r="Q11" s="622"/>
      <c r="R11" s="623" t="s">
        <v>240</v>
      </c>
      <c r="S11" s="626"/>
      <c r="T11" s="626"/>
      <c r="U11" s="626"/>
      <c r="V11" s="626"/>
      <c r="W11" s="626"/>
      <c r="X11" s="626"/>
      <c r="Y11" s="627"/>
      <c r="Z11" s="685" t="s">
        <v>240</v>
      </c>
      <c r="AA11" s="685"/>
      <c r="AB11" s="685"/>
      <c r="AC11" s="685"/>
      <c r="AD11" s="686" t="s">
        <v>246</v>
      </c>
      <c r="AE11" s="686"/>
      <c r="AF11" s="686"/>
      <c r="AG11" s="686"/>
      <c r="AH11" s="686"/>
      <c r="AI11" s="686"/>
      <c r="AJ11" s="686"/>
      <c r="AK11" s="686"/>
      <c r="AL11" s="628" t="s">
        <v>240</v>
      </c>
      <c r="AM11" s="629"/>
      <c r="AN11" s="629"/>
      <c r="AO11" s="687"/>
      <c r="AP11" s="620" t="s">
        <v>255</v>
      </c>
      <c r="AQ11" s="621"/>
      <c r="AR11" s="621"/>
      <c r="AS11" s="621"/>
      <c r="AT11" s="621"/>
      <c r="AU11" s="621"/>
      <c r="AV11" s="621"/>
      <c r="AW11" s="621"/>
      <c r="AX11" s="621"/>
      <c r="AY11" s="621"/>
      <c r="AZ11" s="621"/>
      <c r="BA11" s="621"/>
      <c r="BB11" s="621"/>
      <c r="BC11" s="621"/>
      <c r="BD11" s="621"/>
      <c r="BE11" s="621"/>
      <c r="BF11" s="622"/>
      <c r="BG11" s="623">
        <v>306907</v>
      </c>
      <c r="BH11" s="626"/>
      <c r="BI11" s="626"/>
      <c r="BJ11" s="626"/>
      <c r="BK11" s="626"/>
      <c r="BL11" s="626"/>
      <c r="BM11" s="626"/>
      <c r="BN11" s="627"/>
      <c r="BO11" s="685">
        <v>5.9</v>
      </c>
      <c r="BP11" s="685"/>
      <c r="BQ11" s="685"/>
      <c r="BR11" s="685"/>
      <c r="BS11" s="631">
        <v>61015</v>
      </c>
      <c r="BT11" s="626"/>
      <c r="BU11" s="626"/>
      <c r="BV11" s="626"/>
      <c r="BW11" s="626"/>
      <c r="BX11" s="626"/>
      <c r="BY11" s="626"/>
      <c r="BZ11" s="626"/>
      <c r="CA11" s="626"/>
      <c r="CB11" s="666"/>
      <c r="CD11" s="667" t="s">
        <v>256</v>
      </c>
      <c r="CE11" s="664"/>
      <c r="CF11" s="664"/>
      <c r="CG11" s="664"/>
      <c r="CH11" s="664"/>
      <c r="CI11" s="664"/>
      <c r="CJ11" s="664"/>
      <c r="CK11" s="664"/>
      <c r="CL11" s="664"/>
      <c r="CM11" s="664"/>
      <c r="CN11" s="664"/>
      <c r="CO11" s="664"/>
      <c r="CP11" s="664"/>
      <c r="CQ11" s="665"/>
      <c r="CR11" s="623">
        <v>779275</v>
      </c>
      <c r="CS11" s="626"/>
      <c r="CT11" s="626"/>
      <c r="CU11" s="626"/>
      <c r="CV11" s="626"/>
      <c r="CW11" s="626"/>
      <c r="CX11" s="626"/>
      <c r="CY11" s="627"/>
      <c r="CZ11" s="685">
        <v>3.6</v>
      </c>
      <c r="DA11" s="685"/>
      <c r="DB11" s="685"/>
      <c r="DC11" s="685"/>
      <c r="DD11" s="631">
        <v>206400</v>
      </c>
      <c r="DE11" s="626"/>
      <c r="DF11" s="626"/>
      <c r="DG11" s="626"/>
      <c r="DH11" s="626"/>
      <c r="DI11" s="626"/>
      <c r="DJ11" s="626"/>
      <c r="DK11" s="626"/>
      <c r="DL11" s="626"/>
      <c r="DM11" s="626"/>
      <c r="DN11" s="626"/>
      <c r="DO11" s="626"/>
      <c r="DP11" s="627"/>
      <c r="DQ11" s="631">
        <v>496571</v>
      </c>
      <c r="DR11" s="626"/>
      <c r="DS11" s="626"/>
      <c r="DT11" s="626"/>
      <c r="DU11" s="626"/>
      <c r="DV11" s="626"/>
      <c r="DW11" s="626"/>
      <c r="DX11" s="626"/>
      <c r="DY11" s="626"/>
      <c r="DZ11" s="626"/>
      <c r="EA11" s="626"/>
      <c r="EB11" s="626"/>
      <c r="EC11" s="666"/>
    </row>
    <row r="12" spans="2:143" ht="11.25" customHeight="1" x14ac:dyDescent="0.15">
      <c r="B12" s="620" t="s">
        <v>257</v>
      </c>
      <c r="C12" s="621"/>
      <c r="D12" s="621"/>
      <c r="E12" s="621"/>
      <c r="F12" s="621"/>
      <c r="G12" s="621"/>
      <c r="H12" s="621"/>
      <c r="I12" s="621"/>
      <c r="J12" s="621"/>
      <c r="K12" s="621"/>
      <c r="L12" s="621"/>
      <c r="M12" s="621"/>
      <c r="N12" s="621"/>
      <c r="O12" s="621"/>
      <c r="P12" s="621"/>
      <c r="Q12" s="622"/>
      <c r="R12" s="623">
        <v>908448</v>
      </c>
      <c r="S12" s="626"/>
      <c r="T12" s="626"/>
      <c r="U12" s="626"/>
      <c r="V12" s="626"/>
      <c r="W12" s="626"/>
      <c r="X12" s="626"/>
      <c r="Y12" s="627"/>
      <c r="Z12" s="685">
        <v>4.0999999999999996</v>
      </c>
      <c r="AA12" s="685"/>
      <c r="AB12" s="685"/>
      <c r="AC12" s="685"/>
      <c r="AD12" s="686">
        <v>908448</v>
      </c>
      <c r="AE12" s="686"/>
      <c r="AF12" s="686"/>
      <c r="AG12" s="686"/>
      <c r="AH12" s="686"/>
      <c r="AI12" s="686"/>
      <c r="AJ12" s="686"/>
      <c r="AK12" s="686"/>
      <c r="AL12" s="628">
        <v>7</v>
      </c>
      <c r="AM12" s="629"/>
      <c r="AN12" s="629"/>
      <c r="AO12" s="687"/>
      <c r="AP12" s="620" t="s">
        <v>258</v>
      </c>
      <c r="AQ12" s="621"/>
      <c r="AR12" s="621"/>
      <c r="AS12" s="621"/>
      <c r="AT12" s="621"/>
      <c r="AU12" s="621"/>
      <c r="AV12" s="621"/>
      <c r="AW12" s="621"/>
      <c r="AX12" s="621"/>
      <c r="AY12" s="621"/>
      <c r="AZ12" s="621"/>
      <c r="BA12" s="621"/>
      <c r="BB12" s="621"/>
      <c r="BC12" s="621"/>
      <c r="BD12" s="621"/>
      <c r="BE12" s="621"/>
      <c r="BF12" s="622"/>
      <c r="BG12" s="623">
        <v>2299085</v>
      </c>
      <c r="BH12" s="626"/>
      <c r="BI12" s="626"/>
      <c r="BJ12" s="626"/>
      <c r="BK12" s="626"/>
      <c r="BL12" s="626"/>
      <c r="BM12" s="626"/>
      <c r="BN12" s="627"/>
      <c r="BO12" s="685">
        <v>44.1</v>
      </c>
      <c r="BP12" s="685"/>
      <c r="BQ12" s="685"/>
      <c r="BR12" s="685"/>
      <c r="BS12" s="631" t="s">
        <v>240</v>
      </c>
      <c r="BT12" s="626"/>
      <c r="BU12" s="626"/>
      <c r="BV12" s="626"/>
      <c r="BW12" s="626"/>
      <c r="BX12" s="626"/>
      <c r="BY12" s="626"/>
      <c r="BZ12" s="626"/>
      <c r="CA12" s="626"/>
      <c r="CB12" s="666"/>
      <c r="CD12" s="667" t="s">
        <v>259</v>
      </c>
      <c r="CE12" s="664"/>
      <c r="CF12" s="664"/>
      <c r="CG12" s="664"/>
      <c r="CH12" s="664"/>
      <c r="CI12" s="664"/>
      <c r="CJ12" s="664"/>
      <c r="CK12" s="664"/>
      <c r="CL12" s="664"/>
      <c r="CM12" s="664"/>
      <c r="CN12" s="664"/>
      <c r="CO12" s="664"/>
      <c r="CP12" s="664"/>
      <c r="CQ12" s="665"/>
      <c r="CR12" s="623">
        <v>875323</v>
      </c>
      <c r="CS12" s="626"/>
      <c r="CT12" s="626"/>
      <c r="CU12" s="626"/>
      <c r="CV12" s="626"/>
      <c r="CW12" s="626"/>
      <c r="CX12" s="626"/>
      <c r="CY12" s="627"/>
      <c r="CZ12" s="685">
        <v>4</v>
      </c>
      <c r="DA12" s="685"/>
      <c r="DB12" s="685"/>
      <c r="DC12" s="685"/>
      <c r="DD12" s="631">
        <v>25749</v>
      </c>
      <c r="DE12" s="626"/>
      <c r="DF12" s="626"/>
      <c r="DG12" s="626"/>
      <c r="DH12" s="626"/>
      <c r="DI12" s="626"/>
      <c r="DJ12" s="626"/>
      <c r="DK12" s="626"/>
      <c r="DL12" s="626"/>
      <c r="DM12" s="626"/>
      <c r="DN12" s="626"/>
      <c r="DO12" s="626"/>
      <c r="DP12" s="627"/>
      <c r="DQ12" s="631">
        <v>268912</v>
      </c>
      <c r="DR12" s="626"/>
      <c r="DS12" s="626"/>
      <c r="DT12" s="626"/>
      <c r="DU12" s="626"/>
      <c r="DV12" s="626"/>
      <c r="DW12" s="626"/>
      <c r="DX12" s="626"/>
      <c r="DY12" s="626"/>
      <c r="DZ12" s="626"/>
      <c r="EA12" s="626"/>
      <c r="EB12" s="626"/>
      <c r="EC12" s="666"/>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246</v>
      </c>
      <c r="S13" s="626"/>
      <c r="T13" s="626"/>
      <c r="U13" s="626"/>
      <c r="V13" s="626"/>
      <c r="W13" s="626"/>
      <c r="X13" s="626"/>
      <c r="Y13" s="627"/>
      <c r="Z13" s="685" t="s">
        <v>246</v>
      </c>
      <c r="AA13" s="685"/>
      <c r="AB13" s="685"/>
      <c r="AC13" s="685"/>
      <c r="AD13" s="686" t="s">
        <v>246</v>
      </c>
      <c r="AE13" s="686"/>
      <c r="AF13" s="686"/>
      <c r="AG13" s="686"/>
      <c r="AH13" s="686"/>
      <c r="AI13" s="686"/>
      <c r="AJ13" s="686"/>
      <c r="AK13" s="686"/>
      <c r="AL13" s="628" t="s">
        <v>240</v>
      </c>
      <c r="AM13" s="629"/>
      <c r="AN13" s="629"/>
      <c r="AO13" s="687"/>
      <c r="AP13" s="620" t="s">
        <v>261</v>
      </c>
      <c r="AQ13" s="621"/>
      <c r="AR13" s="621"/>
      <c r="AS13" s="621"/>
      <c r="AT13" s="621"/>
      <c r="AU13" s="621"/>
      <c r="AV13" s="621"/>
      <c r="AW13" s="621"/>
      <c r="AX13" s="621"/>
      <c r="AY13" s="621"/>
      <c r="AZ13" s="621"/>
      <c r="BA13" s="621"/>
      <c r="BB13" s="621"/>
      <c r="BC13" s="621"/>
      <c r="BD13" s="621"/>
      <c r="BE13" s="621"/>
      <c r="BF13" s="622"/>
      <c r="BG13" s="623">
        <v>2287898</v>
      </c>
      <c r="BH13" s="626"/>
      <c r="BI13" s="626"/>
      <c r="BJ13" s="626"/>
      <c r="BK13" s="626"/>
      <c r="BL13" s="626"/>
      <c r="BM13" s="626"/>
      <c r="BN13" s="627"/>
      <c r="BO13" s="685">
        <v>43.9</v>
      </c>
      <c r="BP13" s="685"/>
      <c r="BQ13" s="685"/>
      <c r="BR13" s="685"/>
      <c r="BS13" s="631" t="s">
        <v>246</v>
      </c>
      <c r="BT13" s="626"/>
      <c r="BU13" s="626"/>
      <c r="BV13" s="626"/>
      <c r="BW13" s="626"/>
      <c r="BX13" s="626"/>
      <c r="BY13" s="626"/>
      <c r="BZ13" s="626"/>
      <c r="CA13" s="626"/>
      <c r="CB13" s="666"/>
      <c r="CD13" s="667" t="s">
        <v>262</v>
      </c>
      <c r="CE13" s="664"/>
      <c r="CF13" s="664"/>
      <c r="CG13" s="664"/>
      <c r="CH13" s="664"/>
      <c r="CI13" s="664"/>
      <c r="CJ13" s="664"/>
      <c r="CK13" s="664"/>
      <c r="CL13" s="664"/>
      <c r="CM13" s="664"/>
      <c r="CN13" s="664"/>
      <c r="CO13" s="664"/>
      <c r="CP13" s="664"/>
      <c r="CQ13" s="665"/>
      <c r="CR13" s="623">
        <v>2882484</v>
      </c>
      <c r="CS13" s="626"/>
      <c r="CT13" s="626"/>
      <c r="CU13" s="626"/>
      <c r="CV13" s="626"/>
      <c r="CW13" s="626"/>
      <c r="CX13" s="626"/>
      <c r="CY13" s="627"/>
      <c r="CZ13" s="685">
        <v>13.3</v>
      </c>
      <c r="DA13" s="685"/>
      <c r="DB13" s="685"/>
      <c r="DC13" s="685"/>
      <c r="DD13" s="631">
        <v>1578146</v>
      </c>
      <c r="DE13" s="626"/>
      <c r="DF13" s="626"/>
      <c r="DG13" s="626"/>
      <c r="DH13" s="626"/>
      <c r="DI13" s="626"/>
      <c r="DJ13" s="626"/>
      <c r="DK13" s="626"/>
      <c r="DL13" s="626"/>
      <c r="DM13" s="626"/>
      <c r="DN13" s="626"/>
      <c r="DO13" s="626"/>
      <c r="DP13" s="627"/>
      <c r="DQ13" s="631">
        <v>1528426</v>
      </c>
      <c r="DR13" s="626"/>
      <c r="DS13" s="626"/>
      <c r="DT13" s="626"/>
      <c r="DU13" s="626"/>
      <c r="DV13" s="626"/>
      <c r="DW13" s="626"/>
      <c r="DX13" s="626"/>
      <c r="DY13" s="626"/>
      <c r="DZ13" s="626"/>
      <c r="EA13" s="626"/>
      <c r="EB13" s="626"/>
      <c r="EC13" s="666"/>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246</v>
      </c>
      <c r="S14" s="626"/>
      <c r="T14" s="626"/>
      <c r="U14" s="626"/>
      <c r="V14" s="626"/>
      <c r="W14" s="626"/>
      <c r="X14" s="626"/>
      <c r="Y14" s="627"/>
      <c r="Z14" s="685" t="s">
        <v>246</v>
      </c>
      <c r="AA14" s="685"/>
      <c r="AB14" s="685"/>
      <c r="AC14" s="685"/>
      <c r="AD14" s="686" t="s">
        <v>246</v>
      </c>
      <c r="AE14" s="686"/>
      <c r="AF14" s="686"/>
      <c r="AG14" s="686"/>
      <c r="AH14" s="686"/>
      <c r="AI14" s="686"/>
      <c r="AJ14" s="686"/>
      <c r="AK14" s="686"/>
      <c r="AL14" s="628" t="s">
        <v>246</v>
      </c>
      <c r="AM14" s="629"/>
      <c r="AN14" s="629"/>
      <c r="AO14" s="687"/>
      <c r="AP14" s="620" t="s">
        <v>264</v>
      </c>
      <c r="AQ14" s="621"/>
      <c r="AR14" s="621"/>
      <c r="AS14" s="621"/>
      <c r="AT14" s="621"/>
      <c r="AU14" s="621"/>
      <c r="AV14" s="621"/>
      <c r="AW14" s="621"/>
      <c r="AX14" s="621"/>
      <c r="AY14" s="621"/>
      <c r="AZ14" s="621"/>
      <c r="BA14" s="621"/>
      <c r="BB14" s="621"/>
      <c r="BC14" s="621"/>
      <c r="BD14" s="621"/>
      <c r="BE14" s="621"/>
      <c r="BF14" s="622"/>
      <c r="BG14" s="623">
        <v>175170</v>
      </c>
      <c r="BH14" s="626"/>
      <c r="BI14" s="626"/>
      <c r="BJ14" s="626"/>
      <c r="BK14" s="626"/>
      <c r="BL14" s="626"/>
      <c r="BM14" s="626"/>
      <c r="BN14" s="627"/>
      <c r="BO14" s="685">
        <v>3.4</v>
      </c>
      <c r="BP14" s="685"/>
      <c r="BQ14" s="685"/>
      <c r="BR14" s="685"/>
      <c r="BS14" s="631" t="s">
        <v>246</v>
      </c>
      <c r="BT14" s="626"/>
      <c r="BU14" s="626"/>
      <c r="BV14" s="626"/>
      <c r="BW14" s="626"/>
      <c r="BX14" s="626"/>
      <c r="BY14" s="626"/>
      <c r="BZ14" s="626"/>
      <c r="CA14" s="626"/>
      <c r="CB14" s="666"/>
      <c r="CD14" s="667" t="s">
        <v>265</v>
      </c>
      <c r="CE14" s="664"/>
      <c r="CF14" s="664"/>
      <c r="CG14" s="664"/>
      <c r="CH14" s="664"/>
      <c r="CI14" s="664"/>
      <c r="CJ14" s="664"/>
      <c r="CK14" s="664"/>
      <c r="CL14" s="664"/>
      <c r="CM14" s="664"/>
      <c r="CN14" s="664"/>
      <c r="CO14" s="664"/>
      <c r="CP14" s="664"/>
      <c r="CQ14" s="665"/>
      <c r="CR14" s="623">
        <v>747372</v>
      </c>
      <c r="CS14" s="626"/>
      <c r="CT14" s="626"/>
      <c r="CU14" s="626"/>
      <c r="CV14" s="626"/>
      <c r="CW14" s="626"/>
      <c r="CX14" s="626"/>
      <c r="CY14" s="627"/>
      <c r="CZ14" s="685">
        <v>3.4</v>
      </c>
      <c r="DA14" s="685"/>
      <c r="DB14" s="685"/>
      <c r="DC14" s="685"/>
      <c r="DD14" s="631">
        <v>42609</v>
      </c>
      <c r="DE14" s="626"/>
      <c r="DF14" s="626"/>
      <c r="DG14" s="626"/>
      <c r="DH14" s="626"/>
      <c r="DI14" s="626"/>
      <c r="DJ14" s="626"/>
      <c r="DK14" s="626"/>
      <c r="DL14" s="626"/>
      <c r="DM14" s="626"/>
      <c r="DN14" s="626"/>
      <c r="DO14" s="626"/>
      <c r="DP14" s="627"/>
      <c r="DQ14" s="631">
        <v>688509</v>
      </c>
      <c r="DR14" s="626"/>
      <c r="DS14" s="626"/>
      <c r="DT14" s="626"/>
      <c r="DU14" s="626"/>
      <c r="DV14" s="626"/>
      <c r="DW14" s="626"/>
      <c r="DX14" s="626"/>
      <c r="DY14" s="626"/>
      <c r="DZ14" s="626"/>
      <c r="EA14" s="626"/>
      <c r="EB14" s="626"/>
      <c r="EC14" s="666"/>
    </row>
    <row r="15" spans="2:143" ht="11.25" customHeight="1" x14ac:dyDescent="0.15">
      <c r="B15" s="620" t="s">
        <v>266</v>
      </c>
      <c r="C15" s="621"/>
      <c r="D15" s="621"/>
      <c r="E15" s="621"/>
      <c r="F15" s="621"/>
      <c r="G15" s="621"/>
      <c r="H15" s="621"/>
      <c r="I15" s="621"/>
      <c r="J15" s="621"/>
      <c r="K15" s="621"/>
      <c r="L15" s="621"/>
      <c r="M15" s="621"/>
      <c r="N15" s="621"/>
      <c r="O15" s="621"/>
      <c r="P15" s="621"/>
      <c r="Q15" s="622"/>
      <c r="R15" s="623">
        <v>54770</v>
      </c>
      <c r="S15" s="626"/>
      <c r="T15" s="626"/>
      <c r="U15" s="626"/>
      <c r="V15" s="626"/>
      <c r="W15" s="626"/>
      <c r="X15" s="626"/>
      <c r="Y15" s="627"/>
      <c r="Z15" s="685">
        <v>0.2</v>
      </c>
      <c r="AA15" s="685"/>
      <c r="AB15" s="685"/>
      <c r="AC15" s="685"/>
      <c r="AD15" s="686">
        <v>54770</v>
      </c>
      <c r="AE15" s="686"/>
      <c r="AF15" s="686"/>
      <c r="AG15" s="686"/>
      <c r="AH15" s="686"/>
      <c r="AI15" s="686"/>
      <c r="AJ15" s="686"/>
      <c r="AK15" s="686"/>
      <c r="AL15" s="628">
        <v>0.4</v>
      </c>
      <c r="AM15" s="629"/>
      <c r="AN15" s="629"/>
      <c r="AO15" s="687"/>
      <c r="AP15" s="620" t="s">
        <v>267</v>
      </c>
      <c r="AQ15" s="621"/>
      <c r="AR15" s="621"/>
      <c r="AS15" s="621"/>
      <c r="AT15" s="621"/>
      <c r="AU15" s="621"/>
      <c r="AV15" s="621"/>
      <c r="AW15" s="621"/>
      <c r="AX15" s="621"/>
      <c r="AY15" s="621"/>
      <c r="AZ15" s="621"/>
      <c r="BA15" s="621"/>
      <c r="BB15" s="621"/>
      <c r="BC15" s="621"/>
      <c r="BD15" s="621"/>
      <c r="BE15" s="621"/>
      <c r="BF15" s="622"/>
      <c r="BG15" s="623">
        <v>323022</v>
      </c>
      <c r="BH15" s="626"/>
      <c r="BI15" s="626"/>
      <c r="BJ15" s="626"/>
      <c r="BK15" s="626"/>
      <c r="BL15" s="626"/>
      <c r="BM15" s="626"/>
      <c r="BN15" s="627"/>
      <c r="BO15" s="685">
        <v>6.2</v>
      </c>
      <c r="BP15" s="685"/>
      <c r="BQ15" s="685"/>
      <c r="BR15" s="685"/>
      <c r="BS15" s="631" t="s">
        <v>246</v>
      </c>
      <c r="BT15" s="626"/>
      <c r="BU15" s="626"/>
      <c r="BV15" s="626"/>
      <c r="BW15" s="626"/>
      <c r="BX15" s="626"/>
      <c r="BY15" s="626"/>
      <c r="BZ15" s="626"/>
      <c r="CA15" s="626"/>
      <c r="CB15" s="666"/>
      <c r="CD15" s="667" t="s">
        <v>268</v>
      </c>
      <c r="CE15" s="664"/>
      <c r="CF15" s="664"/>
      <c r="CG15" s="664"/>
      <c r="CH15" s="664"/>
      <c r="CI15" s="664"/>
      <c r="CJ15" s="664"/>
      <c r="CK15" s="664"/>
      <c r="CL15" s="664"/>
      <c r="CM15" s="664"/>
      <c r="CN15" s="664"/>
      <c r="CO15" s="664"/>
      <c r="CP15" s="664"/>
      <c r="CQ15" s="665"/>
      <c r="CR15" s="623">
        <v>2064232</v>
      </c>
      <c r="CS15" s="626"/>
      <c r="CT15" s="626"/>
      <c r="CU15" s="626"/>
      <c r="CV15" s="626"/>
      <c r="CW15" s="626"/>
      <c r="CX15" s="626"/>
      <c r="CY15" s="627"/>
      <c r="CZ15" s="685">
        <v>9.5</v>
      </c>
      <c r="DA15" s="685"/>
      <c r="DB15" s="685"/>
      <c r="DC15" s="685"/>
      <c r="DD15" s="631">
        <v>562365</v>
      </c>
      <c r="DE15" s="626"/>
      <c r="DF15" s="626"/>
      <c r="DG15" s="626"/>
      <c r="DH15" s="626"/>
      <c r="DI15" s="626"/>
      <c r="DJ15" s="626"/>
      <c r="DK15" s="626"/>
      <c r="DL15" s="626"/>
      <c r="DM15" s="626"/>
      <c r="DN15" s="626"/>
      <c r="DO15" s="626"/>
      <c r="DP15" s="627"/>
      <c r="DQ15" s="631">
        <v>1423398</v>
      </c>
      <c r="DR15" s="626"/>
      <c r="DS15" s="626"/>
      <c r="DT15" s="626"/>
      <c r="DU15" s="626"/>
      <c r="DV15" s="626"/>
      <c r="DW15" s="626"/>
      <c r="DX15" s="626"/>
      <c r="DY15" s="626"/>
      <c r="DZ15" s="626"/>
      <c r="EA15" s="626"/>
      <c r="EB15" s="626"/>
      <c r="EC15" s="666"/>
    </row>
    <row r="16" spans="2:143" ht="11.25" customHeight="1" x14ac:dyDescent="0.15">
      <c r="B16" s="620" t="s">
        <v>269</v>
      </c>
      <c r="C16" s="621"/>
      <c r="D16" s="621"/>
      <c r="E16" s="621"/>
      <c r="F16" s="621"/>
      <c r="G16" s="621"/>
      <c r="H16" s="621"/>
      <c r="I16" s="621"/>
      <c r="J16" s="621"/>
      <c r="K16" s="621"/>
      <c r="L16" s="621"/>
      <c r="M16" s="621"/>
      <c r="N16" s="621"/>
      <c r="O16" s="621"/>
      <c r="P16" s="621"/>
      <c r="Q16" s="622"/>
      <c r="R16" s="623" t="s">
        <v>240</v>
      </c>
      <c r="S16" s="626"/>
      <c r="T16" s="626"/>
      <c r="U16" s="626"/>
      <c r="V16" s="626"/>
      <c r="W16" s="626"/>
      <c r="X16" s="626"/>
      <c r="Y16" s="627"/>
      <c r="Z16" s="685" t="s">
        <v>240</v>
      </c>
      <c r="AA16" s="685"/>
      <c r="AB16" s="685"/>
      <c r="AC16" s="685"/>
      <c r="AD16" s="686" t="s">
        <v>240</v>
      </c>
      <c r="AE16" s="686"/>
      <c r="AF16" s="686"/>
      <c r="AG16" s="686"/>
      <c r="AH16" s="686"/>
      <c r="AI16" s="686"/>
      <c r="AJ16" s="686"/>
      <c r="AK16" s="686"/>
      <c r="AL16" s="628" t="s">
        <v>240</v>
      </c>
      <c r="AM16" s="629"/>
      <c r="AN16" s="629"/>
      <c r="AO16" s="687"/>
      <c r="AP16" s="620" t="s">
        <v>270</v>
      </c>
      <c r="AQ16" s="621"/>
      <c r="AR16" s="621"/>
      <c r="AS16" s="621"/>
      <c r="AT16" s="621"/>
      <c r="AU16" s="621"/>
      <c r="AV16" s="621"/>
      <c r="AW16" s="621"/>
      <c r="AX16" s="621"/>
      <c r="AY16" s="621"/>
      <c r="AZ16" s="621"/>
      <c r="BA16" s="621"/>
      <c r="BB16" s="621"/>
      <c r="BC16" s="621"/>
      <c r="BD16" s="621"/>
      <c r="BE16" s="621"/>
      <c r="BF16" s="622"/>
      <c r="BG16" s="623">
        <v>51</v>
      </c>
      <c r="BH16" s="626"/>
      <c r="BI16" s="626"/>
      <c r="BJ16" s="626"/>
      <c r="BK16" s="626"/>
      <c r="BL16" s="626"/>
      <c r="BM16" s="626"/>
      <c r="BN16" s="627"/>
      <c r="BO16" s="685">
        <v>0</v>
      </c>
      <c r="BP16" s="685"/>
      <c r="BQ16" s="685"/>
      <c r="BR16" s="685"/>
      <c r="BS16" s="631" t="s">
        <v>240</v>
      </c>
      <c r="BT16" s="626"/>
      <c r="BU16" s="626"/>
      <c r="BV16" s="626"/>
      <c r="BW16" s="626"/>
      <c r="BX16" s="626"/>
      <c r="BY16" s="626"/>
      <c r="BZ16" s="626"/>
      <c r="CA16" s="626"/>
      <c r="CB16" s="666"/>
      <c r="CD16" s="667" t="s">
        <v>271</v>
      </c>
      <c r="CE16" s="664"/>
      <c r="CF16" s="664"/>
      <c r="CG16" s="664"/>
      <c r="CH16" s="664"/>
      <c r="CI16" s="664"/>
      <c r="CJ16" s="664"/>
      <c r="CK16" s="664"/>
      <c r="CL16" s="664"/>
      <c r="CM16" s="664"/>
      <c r="CN16" s="664"/>
      <c r="CO16" s="664"/>
      <c r="CP16" s="664"/>
      <c r="CQ16" s="665"/>
      <c r="CR16" s="623" t="s">
        <v>240</v>
      </c>
      <c r="CS16" s="626"/>
      <c r="CT16" s="626"/>
      <c r="CU16" s="626"/>
      <c r="CV16" s="626"/>
      <c r="CW16" s="626"/>
      <c r="CX16" s="626"/>
      <c r="CY16" s="627"/>
      <c r="CZ16" s="685" t="s">
        <v>240</v>
      </c>
      <c r="DA16" s="685"/>
      <c r="DB16" s="685"/>
      <c r="DC16" s="685"/>
      <c r="DD16" s="631" t="s">
        <v>240</v>
      </c>
      <c r="DE16" s="626"/>
      <c r="DF16" s="626"/>
      <c r="DG16" s="626"/>
      <c r="DH16" s="626"/>
      <c r="DI16" s="626"/>
      <c r="DJ16" s="626"/>
      <c r="DK16" s="626"/>
      <c r="DL16" s="626"/>
      <c r="DM16" s="626"/>
      <c r="DN16" s="626"/>
      <c r="DO16" s="626"/>
      <c r="DP16" s="627"/>
      <c r="DQ16" s="631" t="s">
        <v>240</v>
      </c>
      <c r="DR16" s="626"/>
      <c r="DS16" s="626"/>
      <c r="DT16" s="626"/>
      <c r="DU16" s="626"/>
      <c r="DV16" s="626"/>
      <c r="DW16" s="626"/>
      <c r="DX16" s="626"/>
      <c r="DY16" s="626"/>
      <c r="DZ16" s="626"/>
      <c r="EA16" s="626"/>
      <c r="EB16" s="626"/>
      <c r="EC16" s="666"/>
    </row>
    <row r="17" spans="2:133" ht="11.25" customHeight="1" x14ac:dyDescent="0.15">
      <c r="B17" s="620" t="s">
        <v>272</v>
      </c>
      <c r="C17" s="621"/>
      <c r="D17" s="621"/>
      <c r="E17" s="621"/>
      <c r="F17" s="621"/>
      <c r="G17" s="621"/>
      <c r="H17" s="621"/>
      <c r="I17" s="621"/>
      <c r="J17" s="621"/>
      <c r="K17" s="621"/>
      <c r="L17" s="621"/>
      <c r="M17" s="621"/>
      <c r="N17" s="621"/>
      <c r="O17" s="621"/>
      <c r="P17" s="621"/>
      <c r="Q17" s="622"/>
      <c r="R17" s="623">
        <v>30238</v>
      </c>
      <c r="S17" s="626"/>
      <c r="T17" s="626"/>
      <c r="U17" s="626"/>
      <c r="V17" s="626"/>
      <c r="W17" s="626"/>
      <c r="X17" s="626"/>
      <c r="Y17" s="627"/>
      <c r="Z17" s="685">
        <v>0.1</v>
      </c>
      <c r="AA17" s="685"/>
      <c r="AB17" s="685"/>
      <c r="AC17" s="685"/>
      <c r="AD17" s="686">
        <v>30238</v>
      </c>
      <c r="AE17" s="686"/>
      <c r="AF17" s="686"/>
      <c r="AG17" s="686"/>
      <c r="AH17" s="686"/>
      <c r="AI17" s="686"/>
      <c r="AJ17" s="686"/>
      <c r="AK17" s="686"/>
      <c r="AL17" s="628">
        <v>0.2</v>
      </c>
      <c r="AM17" s="629"/>
      <c r="AN17" s="629"/>
      <c r="AO17" s="687"/>
      <c r="AP17" s="620" t="s">
        <v>273</v>
      </c>
      <c r="AQ17" s="621"/>
      <c r="AR17" s="621"/>
      <c r="AS17" s="621"/>
      <c r="AT17" s="621"/>
      <c r="AU17" s="621"/>
      <c r="AV17" s="621"/>
      <c r="AW17" s="621"/>
      <c r="AX17" s="621"/>
      <c r="AY17" s="621"/>
      <c r="AZ17" s="621"/>
      <c r="BA17" s="621"/>
      <c r="BB17" s="621"/>
      <c r="BC17" s="621"/>
      <c r="BD17" s="621"/>
      <c r="BE17" s="621"/>
      <c r="BF17" s="622"/>
      <c r="BG17" s="623">
        <v>50</v>
      </c>
      <c r="BH17" s="626"/>
      <c r="BI17" s="626"/>
      <c r="BJ17" s="626"/>
      <c r="BK17" s="626"/>
      <c r="BL17" s="626"/>
      <c r="BM17" s="626"/>
      <c r="BN17" s="627"/>
      <c r="BO17" s="685">
        <v>0</v>
      </c>
      <c r="BP17" s="685"/>
      <c r="BQ17" s="685"/>
      <c r="BR17" s="685"/>
      <c r="BS17" s="631" t="s">
        <v>246</v>
      </c>
      <c r="BT17" s="626"/>
      <c r="BU17" s="626"/>
      <c r="BV17" s="626"/>
      <c r="BW17" s="626"/>
      <c r="BX17" s="626"/>
      <c r="BY17" s="626"/>
      <c r="BZ17" s="626"/>
      <c r="CA17" s="626"/>
      <c r="CB17" s="666"/>
      <c r="CD17" s="667" t="s">
        <v>274</v>
      </c>
      <c r="CE17" s="664"/>
      <c r="CF17" s="664"/>
      <c r="CG17" s="664"/>
      <c r="CH17" s="664"/>
      <c r="CI17" s="664"/>
      <c r="CJ17" s="664"/>
      <c r="CK17" s="664"/>
      <c r="CL17" s="664"/>
      <c r="CM17" s="664"/>
      <c r="CN17" s="664"/>
      <c r="CO17" s="664"/>
      <c r="CP17" s="664"/>
      <c r="CQ17" s="665"/>
      <c r="CR17" s="623">
        <v>2470215</v>
      </c>
      <c r="CS17" s="626"/>
      <c r="CT17" s="626"/>
      <c r="CU17" s="626"/>
      <c r="CV17" s="626"/>
      <c r="CW17" s="626"/>
      <c r="CX17" s="626"/>
      <c r="CY17" s="627"/>
      <c r="CZ17" s="685">
        <v>11.4</v>
      </c>
      <c r="DA17" s="685"/>
      <c r="DB17" s="685"/>
      <c r="DC17" s="685"/>
      <c r="DD17" s="631" t="s">
        <v>246</v>
      </c>
      <c r="DE17" s="626"/>
      <c r="DF17" s="626"/>
      <c r="DG17" s="626"/>
      <c r="DH17" s="626"/>
      <c r="DI17" s="626"/>
      <c r="DJ17" s="626"/>
      <c r="DK17" s="626"/>
      <c r="DL17" s="626"/>
      <c r="DM17" s="626"/>
      <c r="DN17" s="626"/>
      <c r="DO17" s="626"/>
      <c r="DP17" s="627"/>
      <c r="DQ17" s="631">
        <v>2445215</v>
      </c>
      <c r="DR17" s="626"/>
      <c r="DS17" s="626"/>
      <c r="DT17" s="626"/>
      <c r="DU17" s="626"/>
      <c r="DV17" s="626"/>
      <c r="DW17" s="626"/>
      <c r="DX17" s="626"/>
      <c r="DY17" s="626"/>
      <c r="DZ17" s="626"/>
      <c r="EA17" s="626"/>
      <c r="EB17" s="626"/>
      <c r="EC17" s="666"/>
    </row>
    <row r="18" spans="2:133" ht="11.25" customHeight="1" x14ac:dyDescent="0.15">
      <c r="B18" s="620" t="s">
        <v>275</v>
      </c>
      <c r="C18" s="621"/>
      <c r="D18" s="621"/>
      <c r="E18" s="621"/>
      <c r="F18" s="621"/>
      <c r="G18" s="621"/>
      <c r="H18" s="621"/>
      <c r="I18" s="621"/>
      <c r="J18" s="621"/>
      <c r="K18" s="621"/>
      <c r="L18" s="621"/>
      <c r="M18" s="621"/>
      <c r="N18" s="621"/>
      <c r="O18" s="621"/>
      <c r="P18" s="621"/>
      <c r="Q18" s="622"/>
      <c r="R18" s="623">
        <v>7256030</v>
      </c>
      <c r="S18" s="626"/>
      <c r="T18" s="626"/>
      <c r="U18" s="626"/>
      <c r="V18" s="626"/>
      <c r="W18" s="626"/>
      <c r="X18" s="626"/>
      <c r="Y18" s="627"/>
      <c r="Z18" s="685">
        <v>32.5</v>
      </c>
      <c r="AA18" s="685"/>
      <c r="AB18" s="685"/>
      <c r="AC18" s="685"/>
      <c r="AD18" s="686">
        <v>6650644</v>
      </c>
      <c r="AE18" s="686"/>
      <c r="AF18" s="686"/>
      <c r="AG18" s="686"/>
      <c r="AH18" s="686"/>
      <c r="AI18" s="686"/>
      <c r="AJ18" s="686"/>
      <c r="AK18" s="686"/>
      <c r="AL18" s="628">
        <v>51.1</v>
      </c>
      <c r="AM18" s="629"/>
      <c r="AN18" s="629"/>
      <c r="AO18" s="687"/>
      <c r="AP18" s="620" t="s">
        <v>276</v>
      </c>
      <c r="AQ18" s="621"/>
      <c r="AR18" s="621"/>
      <c r="AS18" s="621"/>
      <c r="AT18" s="621"/>
      <c r="AU18" s="621"/>
      <c r="AV18" s="621"/>
      <c r="AW18" s="621"/>
      <c r="AX18" s="621"/>
      <c r="AY18" s="621"/>
      <c r="AZ18" s="621"/>
      <c r="BA18" s="621"/>
      <c r="BB18" s="621"/>
      <c r="BC18" s="621"/>
      <c r="BD18" s="621"/>
      <c r="BE18" s="621"/>
      <c r="BF18" s="622"/>
      <c r="BG18" s="623" t="s">
        <v>240</v>
      </c>
      <c r="BH18" s="626"/>
      <c r="BI18" s="626"/>
      <c r="BJ18" s="626"/>
      <c r="BK18" s="626"/>
      <c r="BL18" s="626"/>
      <c r="BM18" s="626"/>
      <c r="BN18" s="627"/>
      <c r="BO18" s="685" t="s">
        <v>277</v>
      </c>
      <c r="BP18" s="685"/>
      <c r="BQ18" s="685"/>
      <c r="BR18" s="685"/>
      <c r="BS18" s="631" t="s">
        <v>246</v>
      </c>
      <c r="BT18" s="626"/>
      <c r="BU18" s="626"/>
      <c r="BV18" s="626"/>
      <c r="BW18" s="626"/>
      <c r="BX18" s="626"/>
      <c r="BY18" s="626"/>
      <c r="BZ18" s="626"/>
      <c r="CA18" s="626"/>
      <c r="CB18" s="666"/>
      <c r="CD18" s="667" t="s">
        <v>278</v>
      </c>
      <c r="CE18" s="664"/>
      <c r="CF18" s="664"/>
      <c r="CG18" s="664"/>
      <c r="CH18" s="664"/>
      <c r="CI18" s="664"/>
      <c r="CJ18" s="664"/>
      <c r="CK18" s="664"/>
      <c r="CL18" s="664"/>
      <c r="CM18" s="664"/>
      <c r="CN18" s="664"/>
      <c r="CO18" s="664"/>
      <c r="CP18" s="664"/>
      <c r="CQ18" s="665"/>
      <c r="CR18" s="623" t="s">
        <v>240</v>
      </c>
      <c r="CS18" s="626"/>
      <c r="CT18" s="626"/>
      <c r="CU18" s="626"/>
      <c r="CV18" s="626"/>
      <c r="CW18" s="626"/>
      <c r="CX18" s="626"/>
      <c r="CY18" s="627"/>
      <c r="CZ18" s="685" t="s">
        <v>240</v>
      </c>
      <c r="DA18" s="685"/>
      <c r="DB18" s="685"/>
      <c r="DC18" s="685"/>
      <c r="DD18" s="631" t="s">
        <v>246</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x14ac:dyDescent="0.15">
      <c r="B19" s="620" t="s">
        <v>279</v>
      </c>
      <c r="C19" s="621"/>
      <c r="D19" s="621"/>
      <c r="E19" s="621"/>
      <c r="F19" s="621"/>
      <c r="G19" s="621"/>
      <c r="H19" s="621"/>
      <c r="I19" s="621"/>
      <c r="J19" s="621"/>
      <c r="K19" s="621"/>
      <c r="L19" s="621"/>
      <c r="M19" s="621"/>
      <c r="N19" s="621"/>
      <c r="O19" s="621"/>
      <c r="P19" s="621"/>
      <c r="Q19" s="622"/>
      <c r="R19" s="623">
        <v>6650644</v>
      </c>
      <c r="S19" s="626"/>
      <c r="T19" s="626"/>
      <c r="U19" s="626"/>
      <c r="V19" s="626"/>
      <c r="W19" s="626"/>
      <c r="X19" s="626"/>
      <c r="Y19" s="627"/>
      <c r="Z19" s="685">
        <v>29.8</v>
      </c>
      <c r="AA19" s="685"/>
      <c r="AB19" s="685"/>
      <c r="AC19" s="685"/>
      <c r="AD19" s="686">
        <v>6650644</v>
      </c>
      <c r="AE19" s="686"/>
      <c r="AF19" s="686"/>
      <c r="AG19" s="686"/>
      <c r="AH19" s="686"/>
      <c r="AI19" s="686"/>
      <c r="AJ19" s="686"/>
      <c r="AK19" s="686"/>
      <c r="AL19" s="628">
        <v>51.1</v>
      </c>
      <c r="AM19" s="629"/>
      <c r="AN19" s="629"/>
      <c r="AO19" s="687"/>
      <c r="AP19" s="620" t="s">
        <v>280</v>
      </c>
      <c r="AQ19" s="621"/>
      <c r="AR19" s="621"/>
      <c r="AS19" s="621"/>
      <c r="AT19" s="621"/>
      <c r="AU19" s="621"/>
      <c r="AV19" s="621"/>
      <c r="AW19" s="621"/>
      <c r="AX19" s="621"/>
      <c r="AY19" s="621"/>
      <c r="AZ19" s="621"/>
      <c r="BA19" s="621"/>
      <c r="BB19" s="621"/>
      <c r="BC19" s="621"/>
      <c r="BD19" s="621"/>
      <c r="BE19" s="621"/>
      <c r="BF19" s="622"/>
      <c r="BG19" s="623">
        <v>154653</v>
      </c>
      <c r="BH19" s="626"/>
      <c r="BI19" s="626"/>
      <c r="BJ19" s="626"/>
      <c r="BK19" s="626"/>
      <c r="BL19" s="626"/>
      <c r="BM19" s="626"/>
      <c r="BN19" s="627"/>
      <c r="BO19" s="685">
        <v>3</v>
      </c>
      <c r="BP19" s="685"/>
      <c r="BQ19" s="685"/>
      <c r="BR19" s="685"/>
      <c r="BS19" s="631" t="s">
        <v>246</v>
      </c>
      <c r="BT19" s="626"/>
      <c r="BU19" s="626"/>
      <c r="BV19" s="626"/>
      <c r="BW19" s="626"/>
      <c r="BX19" s="626"/>
      <c r="BY19" s="626"/>
      <c r="BZ19" s="626"/>
      <c r="CA19" s="626"/>
      <c r="CB19" s="666"/>
      <c r="CD19" s="667" t="s">
        <v>281</v>
      </c>
      <c r="CE19" s="664"/>
      <c r="CF19" s="664"/>
      <c r="CG19" s="664"/>
      <c r="CH19" s="664"/>
      <c r="CI19" s="664"/>
      <c r="CJ19" s="664"/>
      <c r="CK19" s="664"/>
      <c r="CL19" s="664"/>
      <c r="CM19" s="664"/>
      <c r="CN19" s="664"/>
      <c r="CO19" s="664"/>
      <c r="CP19" s="664"/>
      <c r="CQ19" s="665"/>
      <c r="CR19" s="623" t="s">
        <v>246</v>
      </c>
      <c r="CS19" s="626"/>
      <c r="CT19" s="626"/>
      <c r="CU19" s="626"/>
      <c r="CV19" s="626"/>
      <c r="CW19" s="626"/>
      <c r="CX19" s="626"/>
      <c r="CY19" s="627"/>
      <c r="CZ19" s="685" t="s">
        <v>240</v>
      </c>
      <c r="DA19" s="685"/>
      <c r="DB19" s="685"/>
      <c r="DC19" s="685"/>
      <c r="DD19" s="631" t="s">
        <v>246</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x14ac:dyDescent="0.15">
      <c r="B20" s="620" t="s">
        <v>282</v>
      </c>
      <c r="C20" s="621"/>
      <c r="D20" s="621"/>
      <c r="E20" s="621"/>
      <c r="F20" s="621"/>
      <c r="G20" s="621"/>
      <c r="H20" s="621"/>
      <c r="I20" s="621"/>
      <c r="J20" s="621"/>
      <c r="K20" s="621"/>
      <c r="L20" s="621"/>
      <c r="M20" s="621"/>
      <c r="N20" s="621"/>
      <c r="O20" s="621"/>
      <c r="P20" s="621"/>
      <c r="Q20" s="622"/>
      <c r="R20" s="623">
        <v>605386</v>
      </c>
      <c r="S20" s="626"/>
      <c r="T20" s="626"/>
      <c r="U20" s="626"/>
      <c r="V20" s="626"/>
      <c r="W20" s="626"/>
      <c r="X20" s="626"/>
      <c r="Y20" s="627"/>
      <c r="Z20" s="685">
        <v>2.7</v>
      </c>
      <c r="AA20" s="685"/>
      <c r="AB20" s="685"/>
      <c r="AC20" s="685"/>
      <c r="AD20" s="686" t="s">
        <v>240</v>
      </c>
      <c r="AE20" s="686"/>
      <c r="AF20" s="686"/>
      <c r="AG20" s="686"/>
      <c r="AH20" s="686"/>
      <c r="AI20" s="686"/>
      <c r="AJ20" s="686"/>
      <c r="AK20" s="686"/>
      <c r="AL20" s="628" t="s">
        <v>240</v>
      </c>
      <c r="AM20" s="629"/>
      <c r="AN20" s="629"/>
      <c r="AO20" s="687"/>
      <c r="AP20" s="620" t="s">
        <v>283</v>
      </c>
      <c r="AQ20" s="621"/>
      <c r="AR20" s="621"/>
      <c r="AS20" s="621"/>
      <c r="AT20" s="621"/>
      <c r="AU20" s="621"/>
      <c r="AV20" s="621"/>
      <c r="AW20" s="621"/>
      <c r="AX20" s="621"/>
      <c r="AY20" s="621"/>
      <c r="AZ20" s="621"/>
      <c r="BA20" s="621"/>
      <c r="BB20" s="621"/>
      <c r="BC20" s="621"/>
      <c r="BD20" s="621"/>
      <c r="BE20" s="621"/>
      <c r="BF20" s="622"/>
      <c r="BG20" s="623">
        <v>154653</v>
      </c>
      <c r="BH20" s="626"/>
      <c r="BI20" s="626"/>
      <c r="BJ20" s="626"/>
      <c r="BK20" s="626"/>
      <c r="BL20" s="626"/>
      <c r="BM20" s="626"/>
      <c r="BN20" s="627"/>
      <c r="BO20" s="685">
        <v>3</v>
      </c>
      <c r="BP20" s="685"/>
      <c r="BQ20" s="685"/>
      <c r="BR20" s="685"/>
      <c r="BS20" s="631" t="s">
        <v>240</v>
      </c>
      <c r="BT20" s="626"/>
      <c r="BU20" s="626"/>
      <c r="BV20" s="626"/>
      <c r="BW20" s="626"/>
      <c r="BX20" s="626"/>
      <c r="BY20" s="626"/>
      <c r="BZ20" s="626"/>
      <c r="CA20" s="626"/>
      <c r="CB20" s="666"/>
      <c r="CD20" s="667" t="s">
        <v>284</v>
      </c>
      <c r="CE20" s="664"/>
      <c r="CF20" s="664"/>
      <c r="CG20" s="664"/>
      <c r="CH20" s="664"/>
      <c r="CI20" s="664"/>
      <c r="CJ20" s="664"/>
      <c r="CK20" s="664"/>
      <c r="CL20" s="664"/>
      <c r="CM20" s="664"/>
      <c r="CN20" s="664"/>
      <c r="CO20" s="664"/>
      <c r="CP20" s="664"/>
      <c r="CQ20" s="665"/>
      <c r="CR20" s="623">
        <v>21680651</v>
      </c>
      <c r="CS20" s="626"/>
      <c r="CT20" s="626"/>
      <c r="CU20" s="626"/>
      <c r="CV20" s="626"/>
      <c r="CW20" s="626"/>
      <c r="CX20" s="626"/>
      <c r="CY20" s="627"/>
      <c r="CZ20" s="685">
        <v>100</v>
      </c>
      <c r="DA20" s="685"/>
      <c r="DB20" s="685"/>
      <c r="DC20" s="685"/>
      <c r="DD20" s="631">
        <v>3710298</v>
      </c>
      <c r="DE20" s="626"/>
      <c r="DF20" s="626"/>
      <c r="DG20" s="626"/>
      <c r="DH20" s="626"/>
      <c r="DI20" s="626"/>
      <c r="DJ20" s="626"/>
      <c r="DK20" s="626"/>
      <c r="DL20" s="626"/>
      <c r="DM20" s="626"/>
      <c r="DN20" s="626"/>
      <c r="DO20" s="626"/>
      <c r="DP20" s="627"/>
      <c r="DQ20" s="631">
        <v>15031819</v>
      </c>
      <c r="DR20" s="626"/>
      <c r="DS20" s="626"/>
      <c r="DT20" s="626"/>
      <c r="DU20" s="626"/>
      <c r="DV20" s="626"/>
      <c r="DW20" s="626"/>
      <c r="DX20" s="626"/>
      <c r="DY20" s="626"/>
      <c r="DZ20" s="626"/>
      <c r="EA20" s="626"/>
      <c r="EB20" s="626"/>
      <c r="EC20" s="666"/>
    </row>
    <row r="21" spans="2:133" ht="11.25" customHeight="1" x14ac:dyDescent="0.15">
      <c r="B21" s="620" t="s">
        <v>285</v>
      </c>
      <c r="C21" s="621"/>
      <c r="D21" s="621"/>
      <c r="E21" s="621"/>
      <c r="F21" s="621"/>
      <c r="G21" s="621"/>
      <c r="H21" s="621"/>
      <c r="I21" s="621"/>
      <c r="J21" s="621"/>
      <c r="K21" s="621"/>
      <c r="L21" s="621"/>
      <c r="M21" s="621"/>
      <c r="N21" s="621"/>
      <c r="O21" s="621"/>
      <c r="P21" s="621"/>
      <c r="Q21" s="622"/>
      <c r="R21" s="623" t="s">
        <v>240</v>
      </c>
      <c r="S21" s="626"/>
      <c r="T21" s="626"/>
      <c r="U21" s="626"/>
      <c r="V21" s="626"/>
      <c r="W21" s="626"/>
      <c r="X21" s="626"/>
      <c r="Y21" s="627"/>
      <c r="Z21" s="685" t="s">
        <v>246</v>
      </c>
      <c r="AA21" s="685"/>
      <c r="AB21" s="685"/>
      <c r="AC21" s="685"/>
      <c r="AD21" s="686" t="s">
        <v>246</v>
      </c>
      <c r="AE21" s="686"/>
      <c r="AF21" s="686"/>
      <c r="AG21" s="686"/>
      <c r="AH21" s="686"/>
      <c r="AI21" s="686"/>
      <c r="AJ21" s="686"/>
      <c r="AK21" s="686"/>
      <c r="AL21" s="628" t="s">
        <v>240</v>
      </c>
      <c r="AM21" s="629"/>
      <c r="AN21" s="629"/>
      <c r="AO21" s="687"/>
      <c r="AP21" s="731" t="s">
        <v>286</v>
      </c>
      <c r="AQ21" s="738"/>
      <c r="AR21" s="738"/>
      <c r="AS21" s="738"/>
      <c r="AT21" s="738"/>
      <c r="AU21" s="738"/>
      <c r="AV21" s="738"/>
      <c r="AW21" s="738"/>
      <c r="AX21" s="738"/>
      <c r="AY21" s="738"/>
      <c r="AZ21" s="738"/>
      <c r="BA21" s="738"/>
      <c r="BB21" s="738"/>
      <c r="BC21" s="738"/>
      <c r="BD21" s="738"/>
      <c r="BE21" s="738"/>
      <c r="BF21" s="733"/>
      <c r="BG21" s="623">
        <v>29238</v>
      </c>
      <c r="BH21" s="626"/>
      <c r="BI21" s="626"/>
      <c r="BJ21" s="626"/>
      <c r="BK21" s="626"/>
      <c r="BL21" s="626"/>
      <c r="BM21" s="626"/>
      <c r="BN21" s="627"/>
      <c r="BO21" s="685">
        <v>0.6</v>
      </c>
      <c r="BP21" s="685"/>
      <c r="BQ21" s="685"/>
      <c r="BR21" s="685"/>
      <c r="BS21" s="631" t="s">
        <v>246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287</v>
      </c>
      <c r="C22" s="621"/>
      <c r="D22" s="621"/>
      <c r="E22" s="621"/>
      <c r="F22" s="621"/>
      <c r="G22" s="621"/>
      <c r="H22" s="621"/>
      <c r="I22" s="621"/>
      <c r="J22" s="621"/>
      <c r="K22" s="621"/>
      <c r="L22" s="621"/>
      <c r="M22" s="621"/>
      <c r="N22" s="621"/>
      <c r="O22" s="621"/>
      <c r="P22" s="621"/>
      <c r="Q22" s="622"/>
      <c r="R22" s="623">
        <v>13711931</v>
      </c>
      <c r="S22" s="626"/>
      <c r="T22" s="626"/>
      <c r="U22" s="626"/>
      <c r="V22" s="626"/>
      <c r="W22" s="626"/>
      <c r="X22" s="626"/>
      <c r="Y22" s="627"/>
      <c r="Z22" s="685">
        <v>61.5</v>
      </c>
      <c r="AA22" s="685"/>
      <c r="AB22" s="685"/>
      <c r="AC22" s="685"/>
      <c r="AD22" s="686">
        <v>12981130</v>
      </c>
      <c r="AE22" s="686"/>
      <c r="AF22" s="686"/>
      <c r="AG22" s="686"/>
      <c r="AH22" s="686"/>
      <c r="AI22" s="686"/>
      <c r="AJ22" s="686"/>
      <c r="AK22" s="686"/>
      <c r="AL22" s="628">
        <v>99.7</v>
      </c>
      <c r="AM22" s="629"/>
      <c r="AN22" s="629"/>
      <c r="AO22" s="687"/>
      <c r="AP22" s="731" t="s">
        <v>288</v>
      </c>
      <c r="AQ22" s="738"/>
      <c r="AR22" s="738"/>
      <c r="AS22" s="738"/>
      <c r="AT22" s="738"/>
      <c r="AU22" s="738"/>
      <c r="AV22" s="738"/>
      <c r="AW22" s="738"/>
      <c r="AX22" s="738"/>
      <c r="AY22" s="738"/>
      <c r="AZ22" s="738"/>
      <c r="BA22" s="738"/>
      <c r="BB22" s="738"/>
      <c r="BC22" s="738"/>
      <c r="BD22" s="738"/>
      <c r="BE22" s="738"/>
      <c r="BF22" s="733"/>
      <c r="BG22" s="623" t="s">
        <v>240</v>
      </c>
      <c r="BH22" s="626"/>
      <c r="BI22" s="626"/>
      <c r="BJ22" s="626"/>
      <c r="BK22" s="626"/>
      <c r="BL22" s="626"/>
      <c r="BM22" s="626"/>
      <c r="BN22" s="627"/>
      <c r="BO22" s="685" t="s">
        <v>277</v>
      </c>
      <c r="BP22" s="685"/>
      <c r="BQ22" s="685"/>
      <c r="BR22" s="685"/>
      <c r="BS22" s="631" t="s">
        <v>240</v>
      </c>
      <c r="BT22" s="626"/>
      <c r="BU22" s="626"/>
      <c r="BV22" s="626"/>
      <c r="BW22" s="626"/>
      <c r="BX22" s="626"/>
      <c r="BY22" s="626"/>
      <c r="BZ22" s="626"/>
      <c r="CA22" s="626"/>
      <c r="CB22" s="666"/>
      <c r="CD22" s="740" t="s">
        <v>289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290</v>
      </c>
      <c r="C23" s="621"/>
      <c r="D23" s="621"/>
      <c r="E23" s="621"/>
      <c r="F23" s="621"/>
      <c r="G23" s="621"/>
      <c r="H23" s="621"/>
      <c r="I23" s="621"/>
      <c r="J23" s="621"/>
      <c r="K23" s="621"/>
      <c r="L23" s="621"/>
      <c r="M23" s="621"/>
      <c r="N23" s="621"/>
      <c r="O23" s="621"/>
      <c r="P23" s="621"/>
      <c r="Q23" s="622"/>
      <c r="R23" s="623">
        <v>5624</v>
      </c>
      <c r="S23" s="626"/>
      <c r="T23" s="626"/>
      <c r="U23" s="626"/>
      <c r="V23" s="626"/>
      <c r="W23" s="626"/>
      <c r="X23" s="626"/>
      <c r="Y23" s="627"/>
      <c r="Z23" s="685">
        <v>0</v>
      </c>
      <c r="AA23" s="685"/>
      <c r="AB23" s="685"/>
      <c r="AC23" s="685"/>
      <c r="AD23" s="686">
        <v>5624</v>
      </c>
      <c r="AE23" s="686"/>
      <c r="AF23" s="686"/>
      <c r="AG23" s="686"/>
      <c r="AH23" s="686"/>
      <c r="AI23" s="686"/>
      <c r="AJ23" s="686"/>
      <c r="AK23" s="686"/>
      <c r="AL23" s="628">
        <v>0</v>
      </c>
      <c r="AM23" s="629"/>
      <c r="AN23" s="629"/>
      <c r="AO23" s="687"/>
      <c r="AP23" s="731" t="s">
        <v>291</v>
      </c>
      <c r="AQ23" s="738"/>
      <c r="AR23" s="738"/>
      <c r="AS23" s="738"/>
      <c r="AT23" s="738"/>
      <c r="AU23" s="738"/>
      <c r="AV23" s="738"/>
      <c r="AW23" s="738"/>
      <c r="AX23" s="738"/>
      <c r="AY23" s="738"/>
      <c r="AZ23" s="738"/>
      <c r="BA23" s="738"/>
      <c r="BB23" s="738"/>
      <c r="BC23" s="738"/>
      <c r="BD23" s="738"/>
      <c r="BE23" s="738"/>
      <c r="BF23" s="733"/>
      <c r="BG23" s="623">
        <v>125415</v>
      </c>
      <c r="BH23" s="626"/>
      <c r="BI23" s="626"/>
      <c r="BJ23" s="626"/>
      <c r="BK23" s="626"/>
      <c r="BL23" s="626"/>
      <c r="BM23" s="626"/>
      <c r="BN23" s="627"/>
      <c r="BO23" s="685">
        <v>2.4</v>
      </c>
      <c r="BP23" s="685"/>
      <c r="BQ23" s="685"/>
      <c r="BR23" s="685"/>
      <c r="BS23" s="631" t="s">
        <v>246</v>
      </c>
      <c r="BT23" s="626"/>
      <c r="BU23" s="626"/>
      <c r="BV23" s="626"/>
      <c r="BW23" s="626"/>
      <c r="BX23" s="626"/>
      <c r="BY23" s="626"/>
      <c r="BZ23" s="626"/>
      <c r="CA23" s="626"/>
      <c r="CB23" s="666"/>
      <c r="CD23" s="740" t="s">
        <v>228</v>
      </c>
      <c r="CE23" s="741"/>
      <c r="CF23" s="741"/>
      <c r="CG23" s="741"/>
      <c r="CH23" s="741"/>
      <c r="CI23" s="741"/>
      <c r="CJ23" s="741"/>
      <c r="CK23" s="741"/>
      <c r="CL23" s="741"/>
      <c r="CM23" s="741"/>
      <c r="CN23" s="741"/>
      <c r="CO23" s="741"/>
      <c r="CP23" s="741"/>
      <c r="CQ23" s="742"/>
      <c r="CR23" s="740" t="s">
        <v>292</v>
      </c>
      <c r="CS23" s="741"/>
      <c r="CT23" s="741"/>
      <c r="CU23" s="741"/>
      <c r="CV23" s="741"/>
      <c r="CW23" s="741"/>
      <c r="CX23" s="741"/>
      <c r="CY23" s="742"/>
      <c r="CZ23" s="740" t="s">
        <v>293</v>
      </c>
      <c r="DA23" s="741"/>
      <c r="DB23" s="741"/>
      <c r="DC23" s="742"/>
      <c r="DD23" s="740" t="s">
        <v>294</v>
      </c>
      <c r="DE23" s="741"/>
      <c r="DF23" s="741"/>
      <c r="DG23" s="741"/>
      <c r="DH23" s="741"/>
      <c r="DI23" s="741"/>
      <c r="DJ23" s="741"/>
      <c r="DK23" s="742"/>
      <c r="DL23" s="749" t="s">
        <v>295</v>
      </c>
      <c r="DM23" s="750"/>
      <c r="DN23" s="750"/>
      <c r="DO23" s="750"/>
      <c r="DP23" s="750"/>
      <c r="DQ23" s="750"/>
      <c r="DR23" s="750"/>
      <c r="DS23" s="750"/>
      <c r="DT23" s="750"/>
      <c r="DU23" s="750"/>
      <c r="DV23" s="751"/>
      <c r="DW23" s="740" t="s">
        <v>296</v>
      </c>
      <c r="DX23" s="741"/>
      <c r="DY23" s="741"/>
      <c r="DZ23" s="741"/>
      <c r="EA23" s="741"/>
      <c r="EB23" s="741"/>
      <c r="EC23" s="742"/>
    </row>
    <row r="24" spans="2:133" ht="11.25" customHeight="1" x14ac:dyDescent="0.15">
      <c r="B24" s="620" t="s">
        <v>297</v>
      </c>
      <c r="C24" s="621"/>
      <c r="D24" s="621"/>
      <c r="E24" s="621"/>
      <c r="F24" s="621"/>
      <c r="G24" s="621"/>
      <c r="H24" s="621"/>
      <c r="I24" s="621"/>
      <c r="J24" s="621"/>
      <c r="K24" s="621"/>
      <c r="L24" s="621"/>
      <c r="M24" s="621"/>
      <c r="N24" s="621"/>
      <c r="O24" s="621"/>
      <c r="P24" s="621"/>
      <c r="Q24" s="622"/>
      <c r="R24" s="623">
        <v>55002</v>
      </c>
      <c r="S24" s="626"/>
      <c r="T24" s="626"/>
      <c r="U24" s="626"/>
      <c r="V24" s="626"/>
      <c r="W24" s="626"/>
      <c r="X24" s="626"/>
      <c r="Y24" s="627"/>
      <c r="Z24" s="685">
        <v>0.2</v>
      </c>
      <c r="AA24" s="685"/>
      <c r="AB24" s="685"/>
      <c r="AC24" s="685"/>
      <c r="AD24" s="686" t="s">
        <v>240</v>
      </c>
      <c r="AE24" s="686"/>
      <c r="AF24" s="686"/>
      <c r="AG24" s="686"/>
      <c r="AH24" s="686"/>
      <c r="AI24" s="686"/>
      <c r="AJ24" s="686"/>
      <c r="AK24" s="686"/>
      <c r="AL24" s="628" t="s">
        <v>240</v>
      </c>
      <c r="AM24" s="629"/>
      <c r="AN24" s="629"/>
      <c r="AO24" s="687"/>
      <c r="AP24" s="731" t="s">
        <v>298</v>
      </c>
      <c r="AQ24" s="738"/>
      <c r="AR24" s="738"/>
      <c r="AS24" s="738"/>
      <c r="AT24" s="738"/>
      <c r="AU24" s="738"/>
      <c r="AV24" s="738"/>
      <c r="AW24" s="738"/>
      <c r="AX24" s="738"/>
      <c r="AY24" s="738"/>
      <c r="AZ24" s="738"/>
      <c r="BA24" s="738"/>
      <c r="BB24" s="738"/>
      <c r="BC24" s="738"/>
      <c r="BD24" s="738"/>
      <c r="BE24" s="738"/>
      <c r="BF24" s="733"/>
      <c r="BG24" s="623" t="s">
        <v>246</v>
      </c>
      <c r="BH24" s="626"/>
      <c r="BI24" s="626"/>
      <c r="BJ24" s="626"/>
      <c r="BK24" s="626"/>
      <c r="BL24" s="626"/>
      <c r="BM24" s="626"/>
      <c r="BN24" s="627"/>
      <c r="BO24" s="685" t="s">
        <v>240</v>
      </c>
      <c r="BP24" s="685"/>
      <c r="BQ24" s="685"/>
      <c r="BR24" s="685"/>
      <c r="BS24" s="631" t="s">
        <v>240</v>
      </c>
      <c r="BT24" s="626"/>
      <c r="BU24" s="626"/>
      <c r="BV24" s="626"/>
      <c r="BW24" s="626"/>
      <c r="BX24" s="626"/>
      <c r="BY24" s="626"/>
      <c r="BZ24" s="626"/>
      <c r="CA24" s="626"/>
      <c r="CB24" s="666"/>
      <c r="CD24" s="694" t="s">
        <v>299</v>
      </c>
      <c r="CE24" s="695"/>
      <c r="CF24" s="695"/>
      <c r="CG24" s="695"/>
      <c r="CH24" s="695"/>
      <c r="CI24" s="695"/>
      <c r="CJ24" s="695"/>
      <c r="CK24" s="695"/>
      <c r="CL24" s="695"/>
      <c r="CM24" s="695"/>
      <c r="CN24" s="695"/>
      <c r="CO24" s="695"/>
      <c r="CP24" s="695"/>
      <c r="CQ24" s="696"/>
      <c r="CR24" s="688">
        <v>9518415</v>
      </c>
      <c r="CS24" s="689"/>
      <c r="CT24" s="689"/>
      <c r="CU24" s="689"/>
      <c r="CV24" s="689"/>
      <c r="CW24" s="689"/>
      <c r="CX24" s="689"/>
      <c r="CY24" s="735"/>
      <c r="CZ24" s="736">
        <v>43.9</v>
      </c>
      <c r="DA24" s="705"/>
      <c r="DB24" s="705"/>
      <c r="DC24" s="739"/>
      <c r="DD24" s="734">
        <v>7074299</v>
      </c>
      <c r="DE24" s="689"/>
      <c r="DF24" s="689"/>
      <c r="DG24" s="689"/>
      <c r="DH24" s="689"/>
      <c r="DI24" s="689"/>
      <c r="DJ24" s="689"/>
      <c r="DK24" s="735"/>
      <c r="DL24" s="734">
        <v>6731545</v>
      </c>
      <c r="DM24" s="689"/>
      <c r="DN24" s="689"/>
      <c r="DO24" s="689"/>
      <c r="DP24" s="689"/>
      <c r="DQ24" s="689"/>
      <c r="DR24" s="689"/>
      <c r="DS24" s="689"/>
      <c r="DT24" s="689"/>
      <c r="DU24" s="689"/>
      <c r="DV24" s="735"/>
      <c r="DW24" s="736">
        <v>48.9</v>
      </c>
      <c r="DX24" s="705"/>
      <c r="DY24" s="705"/>
      <c r="DZ24" s="705"/>
      <c r="EA24" s="705"/>
      <c r="EB24" s="705"/>
      <c r="EC24" s="737"/>
    </row>
    <row r="25" spans="2:133" ht="11.25" customHeight="1" x14ac:dyDescent="0.15">
      <c r="B25" s="620" t="s">
        <v>300</v>
      </c>
      <c r="C25" s="621"/>
      <c r="D25" s="621"/>
      <c r="E25" s="621"/>
      <c r="F25" s="621"/>
      <c r="G25" s="621"/>
      <c r="H25" s="621"/>
      <c r="I25" s="621"/>
      <c r="J25" s="621"/>
      <c r="K25" s="621"/>
      <c r="L25" s="621"/>
      <c r="M25" s="621"/>
      <c r="N25" s="621"/>
      <c r="O25" s="621"/>
      <c r="P25" s="621"/>
      <c r="Q25" s="622"/>
      <c r="R25" s="623">
        <v>290713</v>
      </c>
      <c r="S25" s="626"/>
      <c r="T25" s="626"/>
      <c r="U25" s="626"/>
      <c r="V25" s="626"/>
      <c r="W25" s="626"/>
      <c r="X25" s="626"/>
      <c r="Y25" s="627"/>
      <c r="Z25" s="685">
        <v>1.3</v>
      </c>
      <c r="AA25" s="685"/>
      <c r="AB25" s="685"/>
      <c r="AC25" s="685"/>
      <c r="AD25" s="686">
        <v>21866</v>
      </c>
      <c r="AE25" s="686"/>
      <c r="AF25" s="686"/>
      <c r="AG25" s="686"/>
      <c r="AH25" s="686"/>
      <c r="AI25" s="686"/>
      <c r="AJ25" s="686"/>
      <c r="AK25" s="686"/>
      <c r="AL25" s="628">
        <v>0.2</v>
      </c>
      <c r="AM25" s="629"/>
      <c r="AN25" s="629"/>
      <c r="AO25" s="687"/>
      <c r="AP25" s="731" t="s">
        <v>301</v>
      </c>
      <c r="AQ25" s="738"/>
      <c r="AR25" s="738"/>
      <c r="AS25" s="738"/>
      <c r="AT25" s="738"/>
      <c r="AU25" s="738"/>
      <c r="AV25" s="738"/>
      <c r="AW25" s="738"/>
      <c r="AX25" s="738"/>
      <c r="AY25" s="738"/>
      <c r="AZ25" s="738"/>
      <c r="BA25" s="738"/>
      <c r="BB25" s="738"/>
      <c r="BC25" s="738"/>
      <c r="BD25" s="738"/>
      <c r="BE25" s="738"/>
      <c r="BF25" s="733"/>
      <c r="BG25" s="623" t="s">
        <v>240</v>
      </c>
      <c r="BH25" s="626"/>
      <c r="BI25" s="626"/>
      <c r="BJ25" s="626"/>
      <c r="BK25" s="626"/>
      <c r="BL25" s="626"/>
      <c r="BM25" s="626"/>
      <c r="BN25" s="627"/>
      <c r="BO25" s="685" t="s">
        <v>240</v>
      </c>
      <c r="BP25" s="685"/>
      <c r="BQ25" s="685"/>
      <c r="BR25" s="685"/>
      <c r="BS25" s="631" t="s">
        <v>246</v>
      </c>
      <c r="BT25" s="626"/>
      <c r="BU25" s="626"/>
      <c r="BV25" s="626"/>
      <c r="BW25" s="626"/>
      <c r="BX25" s="626"/>
      <c r="BY25" s="626"/>
      <c r="BZ25" s="626"/>
      <c r="CA25" s="626"/>
      <c r="CB25" s="666"/>
      <c r="CD25" s="667" t="s">
        <v>302</v>
      </c>
      <c r="CE25" s="664"/>
      <c r="CF25" s="664"/>
      <c r="CG25" s="664"/>
      <c r="CH25" s="664"/>
      <c r="CI25" s="664"/>
      <c r="CJ25" s="664"/>
      <c r="CK25" s="664"/>
      <c r="CL25" s="664"/>
      <c r="CM25" s="664"/>
      <c r="CN25" s="664"/>
      <c r="CO25" s="664"/>
      <c r="CP25" s="664"/>
      <c r="CQ25" s="665"/>
      <c r="CR25" s="623">
        <v>3530838</v>
      </c>
      <c r="CS25" s="624"/>
      <c r="CT25" s="624"/>
      <c r="CU25" s="624"/>
      <c r="CV25" s="624"/>
      <c r="CW25" s="624"/>
      <c r="CX25" s="624"/>
      <c r="CY25" s="625"/>
      <c r="CZ25" s="628">
        <v>16.3</v>
      </c>
      <c r="DA25" s="657"/>
      <c r="DB25" s="657"/>
      <c r="DC25" s="658"/>
      <c r="DD25" s="631">
        <v>3229290</v>
      </c>
      <c r="DE25" s="624"/>
      <c r="DF25" s="624"/>
      <c r="DG25" s="624"/>
      <c r="DH25" s="624"/>
      <c r="DI25" s="624"/>
      <c r="DJ25" s="624"/>
      <c r="DK25" s="625"/>
      <c r="DL25" s="631">
        <v>3131622</v>
      </c>
      <c r="DM25" s="624"/>
      <c r="DN25" s="624"/>
      <c r="DO25" s="624"/>
      <c r="DP25" s="624"/>
      <c r="DQ25" s="624"/>
      <c r="DR25" s="624"/>
      <c r="DS25" s="624"/>
      <c r="DT25" s="624"/>
      <c r="DU25" s="624"/>
      <c r="DV25" s="625"/>
      <c r="DW25" s="628">
        <v>22.8</v>
      </c>
      <c r="DX25" s="657"/>
      <c r="DY25" s="657"/>
      <c r="DZ25" s="657"/>
      <c r="EA25" s="657"/>
      <c r="EB25" s="657"/>
      <c r="EC25" s="659"/>
    </row>
    <row r="26" spans="2:133" ht="11.25" customHeight="1" x14ac:dyDescent="0.15">
      <c r="B26" s="620" t="s">
        <v>303</v>
      </c>
      <c r="C26" s="621"/>
      <c r="D26" s="621"/>
      <c r="E26" s="621"/>
      <c r="F26" s="621"/>
      <c r="G26" s="621"/>
      <c r="H26" s="621"/>
      <c r="I26" s="621"/>
      <c r="J26" s="621"/>
      <c r="K26" s="621"/>
      <c r="L26" s="621"/>
      <c r="M26" s="621"/>
      <c r="N26" s="621"/>
      <c r="O26" s="621"/>
      <c r="P26" s="621"/>
      <c r="Q26" s="622"/>
      <c r="R26" s="623">
        <v>58031</v>
      </c>
      <c r="S26" s="626"/>
      <c r="T26" s="626"/>
      <c r="U26" s="626"/>
      <c r="V26" s="626"/>
      <c r="W26" s="626"/>
      <c r="X26" s="626"/>
      <c r="Y26" s="627"/>
      <c r="Z26" s="685">
        <v>0.3</v>
      </c>
      <c r="AA26" s="685"/>
      <c r="AB26" s="685"/>
      <c r="AC26" s="685"/>
      <c r="AD26" s="686" t="s">
        <v>246</v>
      </c>
      <c r="AE26" s="686"/>
      <c r="AF26" s="686"/>
      <c r="AG26" s="686"/>
      <c r="AH26" s="686"/>
      <c r="AI26" s="686"/>
      <c r="AJ26" s="686"/>
      <c r="AK26" s="686"/>
      <c r="AL26" s="628" t="s">
        <v>246</v>
      </c>
      <c r="AM26" s="629"/>
      <c r="AN26" s="629"/>
      <c r="AO26" s="687"/>
      <c r="AP26" s="731" t="s">
        <v>304</v>
      </c>
      <c r="AQ26" s="732"/>
      <c r="AR26" s="732"/>
      <c r="AS26" s="732"/>
      <c r="AT26" s="732"/>
      <c r="AU26" s="732"/>
      <c r="AV26" s="732"/>
      <c r="AW26" s="732"/>
      <c r="AX26" s="732"/>
      <c r="AY26" s="732"/>
      <c r="AZ26" s="732"/>
      <c r="BA26" s="732"/>
      <c r="BB26" s="732"/>
      <c r="BC26" s="732"/>
      <c r="BD26" s="732"/>
      <c r="BE26" s="732"/>
      <c r="BF26" s="733"/>
      <c r="BG26" s="623" t="s">
        <v>246</v>
      </c>
      <c r="BH26" s="626"/>
      <c r="BI26" s="626"/>
      <c r="BJ26" s="626"/>
      <c r="BK26" s="626"/>
      <c r="BL26" s="626"/>
      <c r="BM26" s="626"/>
      <c r="BN26" s="627"/>
      <c r="BO26" s="685" t="s">
        <v>246</v>
      </c>
      <c r="BP26" s="685"/>
      <c r="BQ26" s="685"/>
      <c r="BR26" s="685"/>
      <c r="BS26" s="631" t="s">
        <v>240</v>
      </c>
      <c r="BT26" s="626"/>
      <c r="BU26" s="626"/>
      <c r="BV26" s="626"/>
      <c r="BW26" s="626"/>
      <c r="BX26" s="626"/>
      <c r="BY26" s="626"/>
      <c r="BZ26" s="626"/>
      <c r="CA26" s="626"/>
      <c r="CB26" s="666"/>
      <c r="CD26" s="667" t="s">
        <v>305</v>
      </c>
      <c r="CE26" s="664"/>
      <c r="CF26" s="664"/>
      <c r="CG26" s="664"/>
      <c r="CH26" s="664"/>
      <c r="CI26" s="664"/>
      <c r="CJ26" s="664"/>
      <c r="CK26" s="664"/>
      <c r="CL26" s="664"/>
      <c r="CM26" s="664"/>
      <c r="CN26" s="664"/>
      <c r="CO26" s="664"/>
      <c r="CP26" s="664"/>
      <c r="CQ26" s="665"/>
      <c r="CR26" s="623">
        <v>2395293</v>
      </c>
      <c r="CS26" s="626"/>
      <c r="CT26" s="626"/>
      <c r="CU26" s="626"/>
      <c r="CV26" s="626"/>
      <c r="CW26" s="626"/>
      <c r="CX26" s="626"/>
      <c r="CY26" s="627"/>
      <c r="CZ26" s="628">
        <v>11</v>
      </c>
      <c r="DA26" s="657"/>
      <c r="DB26" s="657"/>
      <c r="DC26" s="658"/>
      <c r="DD26" s="631">
        <v>2135319</v>
      </c>
      <c r="DE26" s="626"/>
      <c r="DF26" s="626"/>
      <c r="DG26" s="626"/>
      <c r="DH26" s="626"/>
      <c r="DI26" s="626"/>
      <c r="DJ26" s="626"/>
      <c r="DK26" s="627"/>
      <c r="DL26" s="631" t="s">
        <v>246</v>
      </c>
      <c r="DM26" s="626"/>
      <c r="DN26" s="626"/>
      <c r="DO26" s="626"/>
      <c r="DP26" s="626"/>
      <c r="DQ26" s="626"/>
      <c r="DR26" s="626"/>
      <c r="DS26" s="626"/>
      <c r="DT26" s="626"/>
      <c r="DU26" s="626"/>
      <c r="DV26" s="627"/>
      <c r="DW26" s="628" t="s">
        <v>246</v>
      </c>
      <c r="DX26" s="657"/>
      <c r="DY26" s="657"/>
      <c r="DZ26" s="657"/>
      <c r="EA26" s="657"/>
      <c r="EB26" s="657"/>
      <c r="EC26" s="659"/>
    </row>
    <row r="27" spans="2:133" ht="11.25" customHeight="1" x14ac:dyDescent="0.15">
      <c r="B27" s="620" t="s">
        <v>306</v>
      </c>
      <c r="C27" s="621"/>
      <c r="D27" s="621"/>
      <c r="E27" s="621"/>
      <c r="F27" s="621"/>
      <c r="G27" s="621"/>
      <c r="H27" s="621"/>
      <c r="I27" s="621"/>
      <c r="J27" s="621"/>
      <c r="K27" s="621"/>
      <c r="L27" s="621"/>
      <c r="M27" s="621"/>
      <c r="N27" s="621"/>
      <c r="O27" s="621"/>
      <c r="P27" s="621"/>
      <c r="Q27" s="622"/>
      <c r="R27" s="623">
        <v>2475900</v>
      </c>
      <c r="S27" s="626"/>
      <c r="T27" s="626"/>
      <c r="U27" s="626"/>
      <c r="V27" s="626"/>
      <c r="W27" s="626"/>
      <c r="X27" s="626"/>
      <c r="Y27" s="627"/>
      <c r="Z27" s="685">
        <v>11.1</v>
      </c>
      <c r="AA27" s="685"/>
      <c r="AB27" s="685"/>
      <c r="AC27" s="685"/>
      <c r="AD27" s="686" t="s">
        <v>246</v>
      </c>
      <c r="AE27" s="686"/>
      <c r="AF27" s="686"/>
      <c r="AG27" s="686"/>
      <c r="AH27" s="686"/>
      <c r="AI27" s="686"/>
      <c r="AJ27" s="686"/>
      <c r="AK27" s="686"/>
      <c r="AL27" s="628" t="s">
        <v>240</v>
      </c>
      <c r="AM27" s="629"/>
      <c r="AN27" s="629"/>
      <c r="AO27" s="687"/>
      <c r="AP27" s="620" t="s">
        <v>307</v>
      </c>
      <c r="AQ27" s="621"/>
      <c r="AR27" s="621"/>
      <c r="AS27" s="621"/>
      <c r="AT27" s="621"/>
      <c r="AU27" s="621"/>
      <c r="AV27" s="621"/>
      <c r="AW27" s="621"/>
      <c r="AX27" s="621"/>
      <c r="AY27" s="621"/>
      <c r="AZ27" s="621"/>
      <c r="BA27" s="621"/>
      <c r="BB27" s="621"/>
      <c r="BC27" s="621"/>
      <c r="BD27" s="621"/>
      <c r="BE27" s="621"/>
      <c r="BF27" s="622"/>
      <c r="BG27" s="623">
        <v>5217472</v>
      </c>
      <c r="BH27" s="626"/>
      <c r="BI27" s="626"/>
      <c r="BJ27" s="626"/>
      <c r="BK27" s="626"/>
      <c r="BL27" s="626"/>
      <c r="BM27" s="626"/>
      <c r="BN27" s="627"/>
      <c r="BO27" s="685">
        <v>100</v>
      </c>
      <c r="BP27" s="685"/>
      <c r="BQ27" s="685"/>
      <c r="BR27" s="685"/>
      <c r="BS27" s="631">
        <v>61015</v>
      </c>
      <c r="BT27" s="626"/>
      <c r="BU27" s="626"/>
      <c r="BV27" s="626"/>
      <c r="BW27" s="626"/>
      <c r="BX27" s="626"/>
      <c r="BY27" s="626"/>
      <c r="BZ27" s="626"/>
      <c r="CA27" s="626"/>
      <c r="CB27" s="666"/>
      <c r="CD27" s="667" t="s">
        <v>308</v>
      </c>
      <c r="CE27" s="664"/>
      <c r="CF27" s="664"/>
      <c r="CG27" s="664"/>
      <c r="CH27" s="664"/>
      <c r="CI27" s="664"/>
      <c r="CJ27" s="664"/>
      <c r="CK27" s="664"/>
      <c r="CL27" s="664"/>
      <c r="CM27" s="664"/>
      <c r="CN27" s="664"/>
      <c r="CO27" s="664"/>
      <c r="CP27" s="664"/>
      <c r="CQ27" s="665"/>
      <c r="CR27" s="623">
        <v>3517362</v>
      </c>
      <c r="CS27" s="624"/>
      <c r="CT27" s="624"/>
      <c r="CU27" s="624"/>
      <c r="CV27" s="624"/>
      <c r="CW27" s="624"/>
      <c r="CX27" s="624"/>
      <c r="CY27" s="625"/>
      <c r="CZ27" s="628">
        <v>16.2</v>
      </c>
      <c r="DA27" s="657"/>
      <c r="DB27" s="657"/>
      <c r="DC27" s="658"/>
      <c r="DD27" s="631">
        <v>1399794</v>
      </c>
      <c r="DE27" s="624"/>
      <c r="DF27" s="624"/>
      <c r="DG27" s="624"/>
      <c r="DH27" s="624"/>
      <c r="DI27" s="624"/>
      <c r="DJ27" s="624"/>
      <c r="DK27" s="625"/>
      <c r="DL27" s="631">
        <v>1154708</v>
      </c>
      <c r="DM27" s="624"/>
      <c r="DN27" s="624"/>
      <c r="DO27" s="624"/>
      <c r="DP27" s="624"/>
      <c r="DQ27" s="624"/>
      <c r="DR27" s="624"/>
      <c r="DS27" s="624"/>
      <c r="DT27" s="624"/>
      <c r="DU27" s="624"/>
      <c r="DV27" s="625"/>
      <c r="DW27" s="628">
        <v>8.4</v>
      </c>
      <c r="DX27" s="657"/>
      <c r="DY27" s="657"/>
      <c r="DZ27" s="657"/>
      <c r="EA27" s="657"/>
      <c r="EB27" s="657"/>
      <c r="EC27" s="659"/>
    </row>
    <row r="28" spans="2:133" ht="11.25" customHeight="1" x14ac:dyDescent="0.15">
      <c r="B28" s="728" t="s">
        <v>309</v>
      </c>
      <c r="C28" s="729"/>
      <c r="D28" s="729"/>
      <c r="E28" s="729"/>
      <c r="F28" s="729"/>
      <c r="G28" s="729"/>
      <c r="H28" s="729"/>
      <c r="I28" s="729"/>
      <c r="J28" s="729"/>
      <c r="K28" s="729"/>
      <c r="L28" s="729"/>
      <c r="M28" s="729"/>
      <c r="N28" s="729"/>
      <c r="O28" s="729"/>
      <c r="P28" s="729"/>
      <c r="Q28" s="730"/>
      <c r="R28" s="623" t="s">
        <v>246</v>
      </c>
      <c r="S28" s="626"/>
      <c r="T28" s="626"/>
      <c r="U28" s="626"/>
      <c r="V28" s="626"/>
      <c r="W28" s="626"/>
      <c r="X28" s="626"/>
      <c r="Y28" s="627"/>
      <c r="Z28" s="685" t="s">
        <v>246</v>
      </c>
      <c r="AA28" s="685"/>
      <c r="AB28" s="685"/>
      <c r="AC28" s="685"/>
      <c r="AD28" s="686" t="s">
        <v>246</v>
      </c>
      <c r="AE28" s="686"/>
      <c r="AF28" s="686"/>
      <c r="AG28" s="686"/>
      <c r="AH28" s="686"/>
      <c r="AI28" s="686"/>
      <c r="AJ28" s="686"/>
      <c r="AK28" s="686"/>
      <c r="AL28" s="628" t="s">
        <v>240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310</v>
      </c>
      <c r="CE28" s="664"/>
      <c r="CF28" s="664"/>
      <c r="CG28" s="664"/>
      <c r="CH28" s="664"/>
      <c r="CI28" s="664"/>
      <c r="CJ28" s="664"/>
      <c r="CK28" s="664"/>
      <c r="CL28" s="664"/>
      <c r="CM28" s="664"/>
      <c r="CN28" s="664"/>
      <c r="CO28" s="664"/>
      <c r="CP28" s="664"/>
      <c r="CQ28" s="665"/>
      <c r="CR28" s="623">
        <v>2470215</v>
      </c>
      <c r="CS28" s="626"/>
      <c r="CT28" s="626"/>
      <c r="CU28" s="626"/>
      <c r="CV28" s="626"/>
      <c r="CW28" s="626"/>
      <c r="CX28" s="626"/>
      <c r="CY28" s="627"/>
      <c r="CZ28" s="628">
        <v>11.4</v>
      </c>
      <c r="DA28" s="657"/>
      <c r="DB28" s="657"/>
      <c r="DC28" s="658"/>
      <c r="DD28" s="631">
        <v>2445215</v>
      </c>
      <c r="DE28" s="626"/>
      <c r="DF28" s="626"/>
      <c r="DG28" s="626"/>
      <c r="DH28" s="626"/>
      <c r="DI28" s="626"/>
      <c r="DJ28" s="626"/>
      <c r="DK28" s="627"/>
      <c r="DL28" s="631">
        <v>2445215</v>
      </c>
      <c r="DM28" s="626"/>
      <c r="DN28" s="626"/>
      <c r="DO28" s="626"/>
      <c r="DP28" s="626"/>
      <c r="DQ28" s="626"/>
      <c r="DR28" s="626"/>
      <c r="DS28" s="626"/>
      <c r="DT28" s="626"/>
      <c r="DU28" s="626"/>
      <c r="DV28" s="627"/>
      <c r="DW28" s="628">
        <v>17.8</v>
      </c>
      <c r="DX28" s="657"/>
      <c r="DY28" s="657"/>
      <c r="DZ28" s="657"/>
      <c r="EA28" s="657"/>
      <c r="EB28" s="657"/>
      <c r="EC28" s="659"/>
    </row>
    <row r="29" spans="2:133" ht="11.25" customHeight="1" x14ac:dyDescent="0.15">
      <c r="B29" s="620" t="s">
        <v>311</v>
      </c>
      <c r="C29" s="621"/>
      <c r="D29" s="621"/>
      <c r="E29" s="621"/>
      <c r="F29" s="621"/>
      <c r="G29" s="621"/>
      <c r="H29" s="621"/>
      <c r="I29" s="621"/>
      <c r="J29" s="621"/>
      <c r="K29" s="621"/>
      <c r="L29" s="621"/>
      <c r="M29" s="621"/>
      <c r="N29" s="621"/>
      <c r="O29" s="621"/>
      <c r="P29" s="621"/>
      <c r="Q29" s="622"/>
      <c r="R29" s="623">
        <v>1348314</v>
      </c>
      <c r="S29" s="626"/>
      <c r="T29" s="626"/>
      <c r="U29" s="626"/>
      <c r="V29" s="626"/>
      <c r="W29" s="626"/>
      <c r="X29" s="626"/>
      <c r="Y29" s="627"/>
      <c r="Z29" s="685">
        <v>6</v>
      </c>
      <c r="AA29" s="685"/>
      <c r="AB29" s="685"/>
      <c r="AC29" s="685"/>
      <c r="AD29" s="686" t="s">
        <v>240</v>
      </c>
      <c r="AE29" s="686"/>
      <c r="AF29" s="686"/>
      <c r="AG29" s="686"/>
      <c r="AH29" s="686"/>
      <c r="AI29" s="686"/>
      <c r="AJ29" s="686"/>
      <c r="AK29" s="686"/>
      <c r="AL29" s="628" t="s">
        <v>240</v>
      </c>
      <c r="AM29" s="629"/>
      <c r="AN29" s="629"/>
      <c r="AO29" s="687"/>
      <c r="AP29" s="697" t="s">
        <v>228</v>
      </c>
      <c r="AQ29" s="698"/>
      <c r="AR29" s="698"/>
      <c r="AS29" s="698"/>
      <c r="AT29" s="698"/>
      <c r="AU29" s="698"/>
      <c r="AV29" s="698"/>
      <c r="AW29" s="698"/>
      <c r="AX29" s="698"/>
      <c r="AY29" s="698"/>
      <c r="AZ29" s="698"/>
      <c r="BA29" s="698"/>
      <c r="BB29" s="698"/>
      <c r="BC29" s="698"/>
      <c r="BD29" s="698"/>
      <c r="BE29" s="698"/>
      <c r="BF29" s="699"/>
      <c r="BG29" s="697" t="s">
        <v>312</v>
      </c>
      <c r="BH29" s="725"/>
      <c r="BI29" s="725"/>
      <c r="BJ29" s="725"/>
      <c r="BK29" s="725"/>
      <c r="BL29" s="725"/>
      <c r="BM29" s="725"/>
      <c r="BN29" s="725"/>
      <c r="BO29" s="725"/>
      <c r="BP29" s="725"/>
      <c r="BQ29" s="726"/>
      <c r="BR29" s="697" t="s">
        <v>313</v>
      </c>
      <c r="BS29" s="725"/>
      <c r="BT29" s="725"/>
      <c r="BU29" s="725"/>
      <c r="BV29" s="725"/>
      <c r="BW29" s="725"/>
      <c r="BX29" s="725"/>
      <c r="BY29" s="725"/>
      <c r="BZ29" s="725"/>
      <c r="CA29" s="725"/>
      <c r="CB29" s="726"/>
      <c r="CD29" s="707" t="s">
        <v>314</v>
      </c>
      <c r="CE29" s="708"/>
      <c r="CF29" s="667" t="s">
        <v>315</v>
      </c>
      <c r="CG29" s="664"/>
      <c r="CH29" s="664"/>
      <c r="CI29" s="664"/>
      <c r="CJ29" s="664"/>
      <c r="CK29" s="664"/>
      <c r="CL29" s="664"/>
      <c r="CM29" s="664"/>
      <c r="CN29" s="664"/>
      <c r="CO29" s="664"/>
      <c r="CP29" s="664"/>
      <c r="CQ29" s="665"/>
      <c r="CR29" s="623">
        <v>2469778</v>
      </c>
      <c r="CS29" s="624"/>
      <c r="CT29" s="624"/>
      <c r="CU29" s="624"/>
      <c r="CV29" s="624"/>
      <c r="CW29" s="624"/>
      <c r="CX29" s="624"/>
      <c r="CY29" s="625"/>
      <c r="CZ29" s="628">
        <v>11.4</v>
      </c>
      <c r="DA29" s="657"/>
      <c r="DB29" s="657"/>
      <c r="DC29" s="658"/>
      <c r="DD29" s="631">
        <v>2444778</v>
      </c>
      <c r="DE29" s="624"/>
      <c r="DF29" s="624"/>
      <c r="DG29" s="624"/>
      <c r="DH29" s="624"/>
      <c r="DI29" s="624"/>
      <c r="DJ29" s="624"/>
      <c r="DK29" s="625"/>
      <c r="DL29" s="631">
        <v>2444778</v>
      </c>
      <c r="DM29" s="624"/>
      <c r="DN29" s="624"/>
      <c r="DO29" s="624"/>
      <c r="DP29" s="624"/>
      <c r="DQ29" s="624"/>
      <c r="DR29" s="624"/>
      <c r="DS29" s="624"/>
      <c r="DT29" s="624"/>
      <c r="DU29" s="624"/>
      <c r="DV29" s="625"/>
      <c r="DW29" s="628">
        <v>17.8</v>
      </c>
      <c r="DX29" s="657"/>
      <c r="DY29" s="657"/>
      <c r="DZ29" s="657"/>
      <c r="EA29" s="657"/>
      <c r="EB29" s="657"/>
      <c r="EC29" s="659"/>
    </row>
    <row r="30" spans="2:133" ht="11.25" customHeight="1" x14ac:dyDescent="0.15">
      <c r="B30" s="620" t="s">
        <v>316</v>
      </c>
      <c r="C30" s="621"/>
      <c r="D30" s="621"/>
      <c r="E30" s="621"/>
      <c r="F30" s="621"/>
      <c r="G30" s="621"/>
      <c r="H30" s="621"/>
      <c r="I30" s="621"/>
      <c r="J30" s="621"/>
      <c r="K30" s="621"/>
      <c r="L30" s="621"/>
      <c r="M30" s="621"/>
      <c r="N30" s="621"/>
      <c r="O30" s="621"/>
      <c r="P30" s="621"/>
      <c r="Q30" s="622"/>
      <c r="R30" s="623">
        <v>37699</v>
      </c>
      <c r="S30" s="626"/>
      <c r="T30" s="626"/>
      <c r="U30" s="626"/>
      <c r="V30" s="626"/>
      <c r="W30" s="626"/>
      <c r="X30" s="626"/>
      <c r="Y30" s="627"/>
      <c r="Z30" s="685">
        <v>0.2</v>
      </c>
      <c r="AA30" s="685"/>
      <c r="AB30" s="685"/>
      <c r="AC30" s="685"/>
      <c r="AD30" s="686">
        <v>9220</v>
      </c>
      <c r="AE30" s="686"/>
      <c r="AF30" s="686"/>
      <c r="AG30" s="686"/>
      <c r="AH30" s="686"/>
      <c r="AI30" s="686"/>
      <c r="AJ30" s="686"/>
      <c r="AK30" s="686"/>
      <c r="AL30" s="628">
        <v>0.1</v>
      </c>
      <c r="AM30" s="629"/>
      <c r="AN30" s="629"/>
      <c r="AO30" s="687"/>
      <c r="AP30" s="713" t="s">
        <v>317</v>
      </c>
      <c r="AQ30" s="714"/>
      <c r="AR30" s="714"/>
      <c r="AS30" s="714"/>
      <c r="AT30" s="719" t="s">
        <v>318</v>
      </c>
      <c r="AU30" s="230"/>
      <c r="AV30" s="230"/>
      <c r="AW30" s="230"/>
      <c r="AX30" s="722" t="s">
        <v>191</v>
      </c>
      <c r="AY30" s="723"/>
      <c r="AZ30" s="723"/>
      <c r="BA30" s="723"/>
      <c r="BB30" s="723"/>
      <c r="BC30" s="723"/>
      <c r="BD30" s="723"/>
      <c r="BE30" s="723"/>
      <c r="BF30" s="724"/>
      <c r="BG30" s="703">
        <v>98.5</v>
      </c>
      <c r="BH30" s="704"/>
      <c r="BI30" s="704"/>
      <c r="BJ30" s="704"/>
      <c r="BK30" s="704"/>
      <c r="BL30" s="704"/>
      <c r="BM30" s="705">
        <v>90.3</v>
      </c>
      <c r="BN30" s="704"/>
      <c r="BO30" s="704"/>
      <c r="BP30" s="704"/>
      <c r="BQ30" s="706"/>
      <c r="BR30" s="703">
        <v>98.4</v>
      </c>
      <c r="BS30" s="704"/>
      <c r="BT30" s="704"/>
      <c r="BU30" s="704"/>
      <c r="BV30" s="704"/>
      <c r="BW30" s="704"/>
      <c r="BX30" s="705">
        <v>89.8</v>
      </c>
      <c r="BY30" s="704"/>
      <c r="BZ30" s="704"/>
      <c r="CA30" s="704"/>
      <c r="CB30" s="706"/>
      <c r="CD30" s="709"/>
      <c r="CE30" s="710"/>
      <c r="CF30" s="667" t="s">
        <v>319</v>
      </c>
      <c r="CG30" s="664"/>
      <c r="CH30" s="664"/>
      <c r="CI30" s="664"/>
      <c r="CJ30" s="664"/>
      <c r="CK30" s="664"/>
      <c r="CL30" s="664"/>
      <c r="CM30" s="664"/>
      <c r="CN30" s="664"/>
      <c r="CO30" s="664"/>
      <c r="CP30" s="664"/>
      <c r="CQ30" s="665"/>
      <c r="CR30" s="623">
        <v>2371902</v>
      </c>
      <c r="CS30" s="626"/>
      <c r="CT30" s="626"/>
      <c r="CU30" s="626"/>
      <c r="CV30" s="626"/>
      <c r="CW30" s="626"/>
      <c r="CX30" s="626"/>
      <c r="CY30" s="627"/>
      <c r="CZ30" s="628">
        <v>10.9</v>
      </c>
      <c r="DA30" s="657"/>
      <c r="DB30" s="657"/>
      <c r="DC30" s="658"/>
      <c r="DD30" s="631">
        <v>2346902</v>
      </c>
      <c r="DE30" s="626"/>
      <c r="DF30" s="626"/>
      <c r="DG30" s="626"/>
      <c r="DH30" s="626"/>
      <c r="DI30" s="626"/>
      <c r="DJ30" s="626"/>
      <c r="DK30" s="627"/>
      <c r="DL30" s="631">
        <v>2346902</v>
      </c>
      <c r="DM30" s="626"/>
      <c r="DN30" s="626"/>
      <c r="DO30" s="626"/>
      <c r="DP30" s="626"/>
      <c r="DQ30" s="626"/>
      <c r="DR30" s="626"/>
      <c r="DS30" s="626"/>
      <c r="DT30" s="626"/>
      <c r="DU30" s="626"/>
      <c r="DV30" s="627"/>
      <c r="DW30" s="628">
        <v>17.100000000000001</v>
      </c>
      <c r="DX30" s="657"/>
      <c r="DY30" s="657"/>
      <c r="DZ30" s="657"/>
      <c r="EA30" s="657"/>
      <c r="EB30" s="657"/>
      <c r="EC30" s="659"/>
    </row>
    <row r="31" spans="2:133" ht="11.25" customHeight="1" x14ac:dyDescent="0.15">
      <c r="B31" s="620" t="s">
        <v>320</v>
      </c>
      <c r="C31" s="621"/>
      <c r="D31" s="621"/>
      <c r="E31" s="621"/>
      <c r="F31" s="621"/>
      <c r="G31" s="621"/>
      <c r="H31" s="621"/>
      <c r="I31" s="621"/>
      <c r="J31" s="621"/>
      <c r="K31" s="621"/>
      <c r="L31" s="621"/>
      <c r="M31" s="621"/>
      <c r="N31" s="621"/>
      <c r="O31" s="621"/>
      <c r="P31" s="621"/>
      <c r="Q31" s="622"/>
      <c r="R31" s="623">
        <v>107312</v>
      </c>
      <c r="S31" s="626"/>
      <c r="T31" s="626"/>
      <c r="U31" s="626"/>
      <c r="V31" s="626"/>
      <c r="W31" s="626"/>
      <c r="X31" s="626"/>
      <c r="Y31" s="627"/>
      <c r="Z31" s="685">
        <v>0.5</v>
      </c>
      <c r="AA31" s="685"/>
      <c r="AB31" s="685"/>
      <c r="AC31" s="685"/>
      <c r="AD31" s="686" t="s">
        <v>246</v>
      </c>
      <c r="AE31" s="686"/>
      <c r="AF31" s="686"/>
      <c r="AG31" s="686"/>
      <c r="AH31" s="686"/>
      <c r="AI31" s="686"/>
      <c r="AJ31" s="686"/>
      <c r="AK31" s="686"/>
      <c r="AL31" s="628" t="s">
        <v>246</v>
      </c>
      <c r="AM31" s="629"/>
      <c r="AN31" s="629"/>
      <c r="AO31" s="687"/>
      <c r="AP31" s="715"/>
      <c r="AQ31" s="716"/>
      <c r="AR31" s="716"/>
      <c r="AS31" s="716"/>
      <c r="AT31" s="720"/>
      <c r="AU31" s="229" t="s">
        <v>321</v>
      </c>
      <c r="AV31" s="229"/>
      <c r="AW31" s="229"/>
      <c r="AX31" s="620" t="s">
        <v>322</v>
      </c>
      <c r="AY31" s="621"/>
      <c r="AZ31" s="621"/>
      <c r="BA31" s="621"/>
      <c r="BB31" s="621"/>
      <c r="BC31" s="621"/>
      <c r="BD31" s="621"/>
      <c r="BE31" s="621"/>
      <c r="BF31" s="622"/>
      <c r="BG31" s="701">
        <v>99.2</v>
      </c>
      <c r="BH31" s="624"/>
      <c r="BI31" s="624"/>
      <c r="BJ31" s="624"/>
      <c r="BK31" s="624"/>
      <c r="BL31" s="624"/>
      <c r="BM31" s="629">
        <v>96.1</v>
      </c>
      <c r="BN31" s="702"/>
      <c r="BO31" s="702"/>
      <c r="BP31" s="702"/>
      <c r="BQ31" s="663"/>
      <c r="BR31" s="701">
        <v>99.2</v>
      </c>
      <c r="BS31" s="624"/>
      <c r="BT31" s="624"/>
      <c r="BU31" s="624"/>
      <c r="BV31" s="624"/>
      <c r="BW31" s="624"/>
      <c r="BX31" s="629">
        <v>95.8</v>
      </c>
      <c r="BY31" s="702"/>
      <c r="BZ31" s="702"/>
      <c r="CA31" s="702"/>
      <c r="CB31" s="663"/>
      <c r="CD31" s="709"/>
      <c r="CE31" s="710"/>
      <c r="CF31" s="667" t="s">
        <v>323</v>
      </c>
      <c r="CG31" s="664"/>
      <c r="CH31" s="664"/>
      <c r="CI31" s="664"/>
      <c r="CJ31" s="664"/>
      <c r="CK31" s="664"/>
      <c r="CL31" s="664"/>
      <c r="CM31" s="664"/>
      <c r="CN31" s="664"/>
      <c r="CO31" s="664"/>
      <c r="CP31" s="664"/>
      <c r="CQ31" s="665"/>
      <c r="CR31" s="623">
        <v>97876</v>
      </c>
      <c r="CS31" s="624"/>
      <c r="CT31" s="624"/>
      <c r="CU31" s="624"/>
      <c r="CV31" s="624"/>
      <c r="CW31" s="624"/>
      <c r="CX31" s="624"/>
      <c r="CY31" s="625"/>
      <c r="CZ31" s="628">
        <v>0.5</v>
      </c>
      <c r="DA31" s="657"/>
      <c r="DB31" s="657"/>
      <c r="DC31" s="658"/>
      <c r="DD31" s="631">
        <v>97876</v>
      </c>
      <c r="DE31" s="624"/>
      <c r="DF31" s="624"/>
      <c r="DG31" s="624"/>
      <c r="DH31" s="624"/>
      <c r="DI31" s="624"/>
      <c r="DJ31" s="624"/>
      <c r="DK31" s="625"/>
      <c r="DL31" s="631">
        <v>97876</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324</v>
      </c>
      <c r="C32" s="621"/>
      <c r="D32" s="621"/>
      <c r="E32" s="621"/>
      <c r="F32" s="621"/>
      <c r="G32" s="621"/>
      <c r="H32" s="621"/>
      <c r="I32" s="621"/>
      <c r="J32" s="621"/>
      <c r="K32" s="621"/>
      <c r="L32" s="621"/>
      <c r="M32" s="621"/>
      <c r="N32" s="621"/>
      <c r="O32" s="621"/>
      <c r="P32" s="621"/>
      <c r="Q32" s="622"/>
      <c r="R32" s="623">
        <v>378603</v>
      </c>
      <c r="S32" s="626"/>
      <c r="T32" s="626"/>
      <c r="U32" s="626"/>
      <c r="V32" s="626"/>
      <c r="W32" s="626"/>
      <c r="X32" s="626"/>
      <c r="Y32" s="627"/>
      <c r="Z32" s="685">
        <v>1.7</v>
      </c>
      <c r="AA32" s="685"/>
      <c r="AB32" s="685"/>
      <c r="AC32" s="685"/>
      <c r="AD32" s="686" t="s">
        <v>240</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325</v>
      </c>
      <c r="AY32" s="636"/>
      <c r="AZ32" s="636"/>
      <c r="BA32" s="636"/>
      <c r="BB32" s="636"/>
      <c r="BC32" s="636"/>
      <c r="BD32" s="636"/>
      <c r="BE32" s="636"/>
      <c r="BF32" s="637"/>
      <c r="BG32" s="700">
        <v>97.7</v>
      </c>
      <c r="BH32" s="639"/>
      <c r="BI32" s="639"/>
      <c r="BJ32" s="639"/>
      <c r="BK32" s="639"/>
      <c r="BL32" s="639"/>
      <c r="BM32" s="683">
        <v>84.6</v>
      </c>
      <c r="BN32" s="639"/>
      <c r="BO32" s="639"/>
      <c r="BP32" s="639"/>
      <c r="BQ32" s="676"/>
      <c r="BR32" s="700">
        <v>97.4</v>
      </c>
      <c r="BS32" s="639"/>
      <c r="BT32" s="639"/>
      <c r="BU32" s="639"/>
      <c r="BV32" s="639"/>
      <c r="BW32" s="639"/>
      <c r="BX32" s="683">
        <v>83.9</v>
      </c>
      <c r="BY32" s="639"/>
      <c r="BZ32" s="639"/>
      <c r="CA32" s="639"/>
      <c r="CB32" s="676"/>
      <c r="CD32" s="711"/>
      <c r="CE32" s="712"/>
      <c r="CF32" s="667" t="s">
        <v>326</v>
      </c>
      <c r="CG32" s="664"/>
      <c r="CH32" s="664"/>
      <c r="CI32" s="664"/>
      <c r="CJ32" s="664"/>
      <c r="CK32" s="664"/>
      <c r="CL32" s="664"/>
      <c r="CM32" s="664"/>
      <c r="CN32" s="664"/>
      <c r="CO32" s="664"/>
      <c r="CP32" s="664"/>
      <c r="CQ32" s="665"/>
      <c r="CR32" s="623">
        <v>437</v>
      </c>
      <c r="CS32" s="626"/>
      <c r="CT32" s="626"/>
      <c r="CU32" s="626"/>
      <c r="CV32" s="626"/>
      <c r="CW32" s="626"/>
      <c r="CX32" s="626"/>
      <c r="CY32" s="627"/>
      <c r="CZ32" s="628">
        <v>0</v>
      </c>
      <c r="DA32" s="657"/>
      <c r="DB32" s="657"/>
      <c r="DC32" s="658"/>
      <c r="DD32" s="631">
        <v>437</v>
      </c>
      <c r="DE32" s="626"/>
      <c r="DF32" s="626"/>
      <c r="DG32" s="626"/>
      <c r="DH32" s="626"/>
      <c r="DI32" s="626"/>
      <c r="DJ32" s="626"/>
      <c r="DK32" s="627"/>
      <c r="DL32" s="631">
        <v>437</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327</v>
      </c>
      <c r="C33" s="621"/>
      <c r="D33" s="621"/>
      <c r="E33" s="621"/>
      <c r="F33" s="621"/>
      <c r="G33" s="621"/>
      <c r="H33" s="621"/>
      <c r="I33" s="621"/>
      <c r="J33" s="621"/>
      <c r="K33" s="621"/>
      <c r="L33" s="621"/>
      <c r="M33" s="621"/>
      <c r="N33" s="621"/>
      <c r="O33" s="621"/>
      <c r="P33" s="621"/>
      <c r="Q33" s="622"/>
      <c r="R33" s="623">
        <v>683372</v>
      </c>
      <c r="S33" s="626"/>
      <c r="T33" s="626"/>
      <c r="U33" s="626"/>
      <c r="V33" s="626"/>
      <c r="W33" s="626"/>
      <c r="X33" s="626"/>
      <c r="Y33" s="627"/>
      <c r="Z33" s="685">
        <v>3.1</v>
      </c>
      <c r="AA33" s="685"/>
      <c r="AB33" s="685"/>
      <c r="AC33" s="685"/>
      <c r="AD33" s="686" t="s">
        <v>240</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328</v>
      </c>
      <c r="CE33" s="664"/>
      <c r="CF33" s="664"/>
      <c r="CG33" s="664"/>
      <c r="CH33" s="664"/>
      <c r="CI33" s="664"/>
      <c r="CJ33" s="664"/>
      <c r="CK33" s="664"/>
      <c r="CL33" s="664"/>
      <c r="CM33" s="664"/>
      <c r="CN33" s="664"/>
      <c r="CO33" s="664"/>
      <c r="CP33" s="664"/>
      <c r="CQ33" s="665"/>
      <c r="CR33" s="623">
        <v>8451938</v>
      </c>
      <c r="CS33" s="624"/>
      <c r="CT33" s="624"/>
      <c r="CU33" s="624"/>
      <c r="CV33" s="624"/>
      <c r="CW33" s="624"/>
      <c r="CX33" s="624"/>
      <c r="CY33" s="625"/>
      <c r="CZ33" s="628">
        <v>39</v>
      </c>
      <c r="DA33" s="657"/>
      <c r="DB33" s="657"/>
      <c r="DC33" s="658"/>
      <c r="DD33" s="631">
        <v>6630219</v>
      </c>
      <c r="DE33" s="624"/>
      <c r="DF33" s="624"/>
      <c r="DG33" s="624"/>
      <c r="DH33" s="624"/>
      <c r="DI33" s="624"/>
      <c r="DJ33" s="624"/>
      <c r="DK33" s="625"/>
      <c r="DL33" s="631">
        <v>5336716</v>
      </c>
      <c r="DM33" s="624"/>
      <c r="DN33" s="624"/>
      <c r="DO33" s="624"/>
      <c r="DP33" s="624"/>
      <c r="DQ33" s="624"/>
      <c r="DR33" s="624"/>
      <c r="DS33" s="624"/>
      <c r="DT33" s="624"/>
      <c r="DU33" s="624"/>
      <c r="DV33" s="625"/>
      <c r="DW33" s="628">
        <v>38.799999999999997</v>
      </c>
      <c r="DX33" s="657"/>
      <c r="DY33" s="657"/>
      <c r="DZ33" s="657"/>
      <c r="EA33" s="657"/>
      <c r="EB33" s="657"/>
      <c r="EC33" s="659"/>
    </row>
    <row r="34" spans="2:133" ht="11.25" customHeight="1" x14ac:dyDescent="0.15">
      <c r="B34" s="620" t="s">
        <v>329</v>
      </c>
      <c r="C34" s="621"/>
      <c r="D34" s="621"/>
      <c r="E34" s="621"/>
      <c r="F34" s="621"/>
      <c r="G34" s="621"/>
      <c r="H34" s="621"/>
      <c r="I34" s="621"/>
      <c r="J34" s="621"/>
      <c r="K34" s="621"/>
      <c r="L34" s="621"/>
      <c r="M34" s="621"/>
      <c r="N34" s="621"/>
      <c r="O34" s="621"/>
      <c r="P34" s="621"/>
      <c r="Q34" s="622"/>
      <c r="R34" s="623">
        <v>802706</v>
      </c>
      <c r="S34" s="626"/>
      <c r="T34" s="626"/>
      <c r="U34" s="626"/>
      <c r="V34" s="626"/>
      <c r="W34" s="626"/>
      <c r="X34" s="626"/>
      <c r="Y34" s="627"/>
      <c r="Z34" s="685">
        <v>3.6</v>
      </c>
      <c r="AA34" s="685"/>
      <c r="AB34" s="685"/>
      <c r="AC34" s="685"/>
      <c r="AD34" s="686">
        <v>637</v>
      </c>
      <c r="AE34" s="686"/>
      <c r="AF34" s="686"/>
      <c r="AG34" s="686"/>
      <c r="AH34" s="686"/>
      <c r="AI34" s="686"/>
      <c r="AJ34" s="686"/>
      <c r="AK34" s="686"/>
      <c r="AL34" s="628">
        <v>0</v>
      </c>
      <c r="AM34" s="629"/>
      <c r="AN34" s="629"/>
      <c r="AO34" s="687"/>
      <c r="AP34" s="234"/>
      <c r="AQ34" s="697" t="s">
        <v>330</v>
      </c>
      <c r="AR34" s="698"/>
      <c r="AS34" s="698"/>
      <c r="AT34" s="698"/>
      <c r="AU34" s="698"/>
      <c r="AV34" s="698"/>
      <c r="AW34" s="698"/>
      <c r="AX34" s="698"/>
      <c r="AY34" s="698"/>
      <c r="AZ34" s="698"/>
      <c r="BA34" s="698"/>
      <c r="BB34" s="698"/>
      <c r="BC34" s="698"/>
      <c r="BD34" s="698"/>
      <c r="BE34" s="698"/>
      <c r="BF34" s="699"/>
      <c r="BG34" s="697" t="s">
        <v>331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332</v>
      </c>
      <c r="CE34" s="664"/>
      <c r="CF34" s="664"/>
      <c r="CG34" s="664"/>
      <c r="CH34" s="664"/>
      <c r="CI34" s="664"/>
      <c r="CJ34" s="664"/>
      <c r="CK34" s="664"/>
      <c r="CL34" s="664"/>
      <c r="CM34" s="664"/>
      <c r="CN34" s="664"/>
      <c r="CO34" s="664"/>
      <c r="CP34" s="664"/>
      <c r="CQ34" s="665"/>
      <c r="CR34" s="623">
        <v>2825559</v>
      </c>
      <c r="CS34" s="626"/>
      <c r="CT34" s="626"/>
      <c r="CU34" s="626"/>
      <c r="CV34" s="626"/>
      <c r="CW34" s="626"/>
      <c r="CX34" s="626"/>
      <c r="CY34" s="627"/>
      <c r="CZ34" s="628">
        <v>13</v>
      </c>
      <c r="DA34" s="657"/>
      <c r="DB34" s="657"/>
      <c r="DC34" s="658"/>
      <c r="DD34" s="631">
        <v>2329473</v>
      </c>
      <c r="DE34" s="626"/>
      <c r="DF34" s="626"/>
      <c r="DG34" s="626"/>
      <c r="DH34" s="626"/>
      <c r="DI34" s="626"/>
      <c r="DJ34" s="626"/>
      <c r="DK34" s="627"/>
      <c r="DL34" s="631">
        <v>1845544</v>
      </c>
      <c r="DM34" s="626"/>
      <c r="DN34" s="626"/>
      <c r="DO34" s="626"/>
      <c r="DP34" s="626"/>
      <c r="DQ34" s="626"/>
      <c r="DR34" s="626"/>
      <c r="DS34" s="626"/>
      <c r="DT34" s="626"/>
      <c r="DU34" s="626"/>
      <c r="DV34" s="627"/>
      <c r="DW34" s="628">
        <v>13.4</v>
      </c>
      <c r="DX34" s="657"/>
      <c r="DY34" s="657"/>
      <c r="DZ34" s="657"/>
      <c r="EA34" s="657"/>
      <c r="EB34" s="657"/>
      <c r="EC34" s="659"/>
    </row>
    <row r="35" spans="2:133" ht="11.25" customHeight="1" x14ac:dyDescent="0.15">
      <c r="B35" s="620" t="s">
        <v>333</v>
      </c>
      <c r="C35" s="621"/>
      <c r="D35" s="621"/>
      <c r="E35" s="621"/>
      <c r="F35" s="621"/>
      <c r="G35" s="621"/>
      <c r="H35" s="621"/>
      <c r="I35" s="621"/>
      <c r="J35" s="621"/>
      <c r="K35" s="621"/>
      <c r="L35" s="621"/>
      <c r="M35" s="621"/>
      <c r="N35" s="621"/>
      <c r="O35" s="621"/>
      <c r="P35" s="621"/>
      <c r="Q35" s="622"/>
      <c r="R35" s="623">
        <v>2348437</v>
      </c>
      <c r="S35" s="626"/>
      <c r="T35" s="626"/>
      <c r="U35" s="626"/>
      <c r="V35" s="626"/>
      <c r="W35" s="626"/>
      <c r="X35" s="626"/>
      <c r="Y35" s="627"/>
      <c r="Z35" s="685">
        <v>10.5</v>
      </c>
      <c r="AA35" s="685"/>
      <c r="AB35" s="685"/>
      <c r="AC35" s="685"/>
      <c r="AD35" s="686" t="s">
        <v>240</v>
      </c>
      <c r="AE35" s="686"/>
      <c r="AF35" s="686"/>
      <c r="AG35" s="686"/>
      <c r="AH35" s="686"/>
      <c r="AI35" s="686"/>
      <c r="AJ35" s="686"/>
      <c r="AK35" s="686"/>
      <c r="AL35" s="628" t="s">
        <v>246</v>
      </c>
      <c r="AM35" s="629"/>
      <c r="AN35" s="629"/>
      <c r="AO35" s="687"/>
      <c r="AP35" s="234"/>
      <c r="AQ35" s="691" t="s">
        <v>334</v>
      </c>
      <c r="AR35" s="692"/>
      <c r="AS35" s="692"/>
      <c r="AT35" s="692"/>
      <c r="AU35" s="692"/>
      <c r="AV35" s="692"/>
      <c r="AW35" s="692"/>
      <c r="AX35" s="692"/>
      <c r="AY35" s="693"/>
      <c r="AZ35" s="688">
        <v>2979675</v>
      </c>
      <c r="BA35" s="689"/>
      <c r="BB35" s="689"/>
      <c r="BC35" s="689"/>
      <c r="BD35" s="689"/>
      <c r="BE35" s="689"/>
      <c r="BF35" s="690"/>
      <c r="BG35" s="694" t="s">
        <v>335</v>
      </c>
      <c r="BH35" s="695"/>
      <c r="BI35" s="695"/>
      <c r="BJ35" s="695"/>
      <c r="BK35" s="695"/>
      <c r="BL35" s="695"/>
      <c r="BM35" s="695"/>
      <c r="BN35" s="695"/>
      <c r="BO35" s="695"/>
      <c r="BP35" s="695"/>
      <c r="BQ35" s="695"/>
      <c r="BR35" s="695"/>
      <c r="BS35" s="695"/>
      <c r="BT35" s="695"/>
      <c r="BU35" s="696"/>
      <c r="BV35" s="688">
        <v>352246</v>
      </c>
      <c r="BW35" s="689"/>
      <c r="BX35" s="689"/>
      <c r="BY35" s="689"/>
      <c r="BZ35" s="689"/>
      <c r="CA35" s="689"/>
      <c r="CB35" s="690"/>
      <c r="CD35" s="667" t="s">
        <v>336</v>
      </c>
      <c r="CE35" s="664"/>
      <c r="CF35" s="664"/>
      <c r="CG35" s="664"/>
      <c r="CH35" s="664"/>
      <c r="CI35" s="664"/>
      <c r="CJ35" s="664"/>
      <c r="CK35" s="664"/>
      <c r="CL35" s="664"/>
      <c r="CM35" s="664"/>
      <c r="CN35" s="664"/>
      <c r="CO35" s="664"/>
      <c r="CP35" s="664"/>
      <c r="CQ35" s="665"/>
      <c r="CR35" s="623">
        <v>318002</v>
      </c>
      <c r="CS35" s="624"/>
      <c r="CT35" s="624"/>
      <c r="CU35" s="624"/>
      <c r="CV35" s="624"/>
      <c r="CW35" s="624"/>
      <c r="CX35" s="624"/>
      <c r="CY35" s="625"/>
      <c r="CZ35" s="628">
        <v>1.5</v>
      </c>
      <c r="DA35" s="657"/>
      <c r="DB35" s="657"/>
      <c r="DC35" s="658"/>
      <c r="DD35" s="631">
        <v>300251</v>
      </c>
      <c r="DE35" s="624"/>
      <c r="DF35" s="624"/>
      <c r="DG35" s="624"/>
      <c r="DH35" s="624"/>
      <c r="DI35" s="624"/>
      <c r="DJ35" s="624"/>
      <c r="DK35" s="625"/>
      <c r="DL35" s="631">
        <v>256150</v>
      </c>
      <c r="DM35" s="624"/>
      <c r="DN35" s="624"/>
      <c r="DO35" s="624"/>
      <c r="DP35" s="624"/>
      <c r="DQ35" s="624"/>
      <c r="DR35" s="624"/>
      <c r="DS35" s="624"/>
      <c r="DT35" s="624"/>
      <c r="DU35" s="624"/>
      <c r="DV35" s="625"/>
      <c r="DW35" s="628">
        <v>1.9</v>
      </c>
      <c r="DX35" s="657"/>
      <c r="DY35" s="657"/>
      <c r="DZ35" s="657"/>
      <c r="EA35" s="657"/>
      <c r="EB35" s="657"/>
      <c r="EC35" s="659"/>
    </row>
    <row r="36" spans="2:133" ht="11.25" customHeight="1" x14ac:dyDescent="0.15">
      <c r="B36" s="620" t="s">
        <v>337</v>
      </c>
      <c r="C36" s="621"/>
      <c r="D36" s="621"/>
      <c r="E36" s="621"/>
      <c r="F36" s="621"/>
      <c r="G36" s="621"/>
      <c r="H36" s="621"/>
      <c r="I36" s="621"/>
      <c r="J36" s="621"/>
      <c r="K36" s="621"/>
      <c r="L36" s="621"/>
      <c r="M36" s="621"/>
      <c r="N36" s="621"/>
      <c r="O36" s="621"/>
      <c r="P36" s="621"/>
      <c r="Q36" s="622"/>
      <c r="R36" s="623" t="s">
        <v>246</v>
      </c>
      <c r="S36" s="626"/>
      <c r="T36" s="626"/>
      <c r="U36" s="626"/>
      <c r="V36" s="626"/>
      <c r="W36" s="626"/>
      <c r="X36" s="626"/>
      <c r="Y36" s="627"/>
      <c r="Z36" s="685" t="s">
        <v>240</v>
      </c>
      <c r="AA36" s="685"/>
      <c r="AB36" s="685"/>
      <c r="AC36" s="685"/>
      <c r="AD36" s="686" t="s">
        <v>246</v>
      </c>
      <c r="AE36" s="686"/>
      <c r="AF36" s="686"/>
      <c r="AG36" s="686"/>
      <c r="AH36" s="686"/>
      <c r="AI36" s="686"/>
      <c r="AJ36" s="686"/>
      <c r="AK36" s="686"/>
      <c r="AL36" s="628" t="s">
        <v>240</v>
      </c>
      <c r="AM36" s="629"/>
      <c r="AN36" s="629"/>
      <c r="AO36" s="687"/>
      <c r="AQ36" s="660" t="s">
        <v>338</v>
      </c>
      <c r="AR36" s="661"/>
      <c r="AS36" s="661"/>
      <c r="AT36" s="661"/>
      <c r="AU36" s="661"/>
      <c r="AV36" s="661"/>
      <c r="AW36" s="661"/>
      <c r="AX36" s="661"/>
      <c r="AY36" s="662"/>
      <c r="AZ36" s="623">
        <v>875671</v>
      </c>
      <c r="BA36" s="626"/>
      <c r="BB36" s="626"/>
      <c r="BC36" s="626"/>
      <c r="BD36" s="624"/>
      <c r="BE36" s="624"/>
      <c r="BF36" s="663"/>
      <c r="BG36" s="667" t="s">
        <v>339</v>
      </c>
      <c r="BH36" s="664"/>
      <c r="BI36" s="664"/>
      <c r="BJ36" s="664"/>
      <c r="BK36" s="664"/>
      <c r="BL36" s="664"/>
      <c r="BM36" s="664"/>
      <c r="BN36" s="664"/>
      <c r="BO36" s="664"/>
      <c r="BP36" s="664"/>
      <c r="BQ36" s="664"/>
      <c r="BR36" s="664"/>
      <c r="BS36" s="664"/>
      <c r="BT36" s="664"/>
      <c r="BU36" s="665"/>
      <c r="BV36" s="623">
        <v>280473</v>
      </c>
      <c r="BW36" s="626"/>
      <c r="BX36" s="626"/>
      <c r="BY36" s="626"/>
      <c r="BZ36" s="626"/>
      <c r="CA36" s="626"/>
      <c r="CB36" s="666"/>
      <c r="CD36" s="667" t="s">
        <v>340</v>
      </c>
      <c r="CE36" s="664"/>
      <c r="CF36" s="664"/>
      <c r="CG36" s="664"/>
      <c r="CH36" s="664"/>
      <c r="CI36" s="664"/>
      <c r="CJ36" s="664"/>
      <c r="CK36" s="664"/>
      <c r="CL36" s="664"/>
      <c r="CM36" s="664"/>
      <c r="CN36" s="664"/>
      <c r="CO36" s="664"/>
      <c r="CP36" s="664"/>
      <c r="CQ36" s="665"/>
      <c r="CR36" s="623">
        <v>1734221</v>
      </c>
      <c r="CS36" s="626"/>
      <c r="CT36" s="626"/>
      <c r="CU36" s="626"/>
      <c r="CV36" s="626"/>
      <c r="CW36" s="626"/>
      <c r="CX36" s="626"/>
      <c r="CY36" s="627"/>
      <c r="CZ36" s="628">
        <v>8</v>
      </c>
      <c r="DA36" s="657"/>
      <c r="DB36" s="657"/>
      <c r="DC36" s="658"/>
      <c r="DD36" s="631">
        <v>1395159</v>
      </c>
      <c r="DE36" s="626"/>
      <c r="DF36" s="626"/>
      <c r="DG36" s="626"/>
      <c r="DH36" s="626"/>
      <c r="DI36" s="626"/>
      <c r="DJ36" s="626"/>
      <c r="DK36" s="627"/>
      <c r="DL36" s="631">
        <v>921612</v>
      </c>
      <c r="DM36" s="626"/>
      <c r="DN36" s="626"/>
      <c r="DO36" s="626"/>
      <c r="DP36" s="626"/>
      <c r="DQ36" s="626"/>
      <c r="DR36" s="626"/>
      <c r="DS36" s="626"/>
      <c r="DT36" s="626"/>
      <c r="DU36" s="626"/>
      <c r="DV36" s="627"/>
      <c r="DW36" s="628">
        <v>6.7</v>
      </c>
      <c r="DX36" s="657"/>
      <c r="DY36" s="657"/>
      <c r="DZ36" s="657"/>
      <c r="EA36" s="657"/>
      <c r="EB36" s="657"/>
      <c r="EC36" s="659"/>
    </row>
    <row r="37" spans="2:133" ht="11.25" customHeight="1" x14ac:dyDescent="0.15">
      <c r="B37" s="620" t="s">
        <v>341</v>
      </c>
      <c r="C37" s="621"/>
      <c r="D37" s="621"/>
      <c r="E37" s="621"/>
      <c r="F37" s="621"/>
      <c r="G37" s="621"/>
      <c r="H37" s="621"/>
      <c r="I37" s="621"/>
      <c r="J37" s="621"/>
      <c r="K37" s="621"/>
      <c r="L37" s="621"/>
      <c r="M37" s="621"/>
      <c r="N37" s="621"/>
      <c r="O37" s="621"/>
      <c r="P37" s="621"/>
      <c r="Q37" s="622"/>
      <c r="R37" s="623">
        <v>739137</v>
      </c>
      <c r="S37" s="626"/>
      <c r="T37" s="626"/>
      <c r="U37" s="626"/>
      <c r="V37" s="626"/>
      <c r="W37" s="626"/>
      <c r="X37" s="626"/>
      <c r="Y37" s="627"/>
      <c r="Z37" s="685">
        <v>3.3</v>
      </c>
      <c r="AA37" s="685"/>
      <c r="AB37" s="685"/>
      <c r="AC37" s="685"/>
      <c r="AD37" s="686" t="s">
        <v>240</v>
      </c>
      <c r="AE37" s="686"/>
      <c r="AF37" s="686"/>
      <c r="AG37" s="686"/>
      <c r="AH37" s="686"/>
      <c r="AI37" s="686"/>
      <c r="AJ37" s="686"/>
      <c r="AK37" s="686"/>
      <c r="AL37" s="628" t="s">
        <v>246</v>
      </c>
      <c r="AM37" s="629"/>
      <c r="AN37" s="629"/>
      <c r="AO37" s="687"/>
      <c r="AQ37" s="660" t="s">
        <v>342</v>
      </c>
      <c r="AR37" s="661"/>
      <c r="AS37" s="661"/>
      <c r="AT37" s="661"/>
      <c r="AU37" s="661"/>
      <c r="AV37" s="661"/>
      <c r="AW37" s="661"/>
      <c r="AX37" s="661"/>
      <c r="AY37" s="662"/>
      <c r="AZ37" s="623">
        <v>58109</v>
      </c>
      <c r="BA37" s="626"/>
      <c r="BB37" s="626"/>
      <c r="BC37" s="626"/>
      <c r="BD37" s="624"/>
      <c r="BE37" s="624"/>
      <c r="BF37" s="663"/>
      <c r="BG37" s="667" t="s">
        <v>343</v>
      </c>
      <c r="BH37" s="664"/>
      <c r="BI37" s="664"/>
      <c r="BJ37" s="664"/>
      <c r="BK37" s="664"/>
      <c r="BL37" s="664"/>
      <c r="BM37" s="664"/>
      <c r="BN37" s="664"/>
      <c r="BO37" s="664"/>
      <c r="BP37" s="664"/>
      <c r="BQ37" s="664"/>
      <c r="BR37" s="664"/>
      <c r="BS37" s="664"/>
      <c r="BT37" s="664"/>
      <c r="BU37" s="665"/>
      <c r="BV37" s="623">
        <v>6799</v>
      </c>
      <c r="BW37" s="626"/>
      <c r="BX37" s="626"/>
      <c r="BY37" s="626"/>
      <c r="BZ37" s="626"/>
      <c r="CA37" s="626"/>
      <c r="CB37" s="666"/>
      <c r="CD37" s="667" t="s">
        <v>344</v>
      </c>
      <c r="CE37" s="664"/>
      <c r="CF37" s="664"/>
      <c r="CG37" s="664"/>
      <c r="CH37" s="664"/>
      <c r="CI37" s="664"/>
      <c r="CJ37" s="664"/>
      <c r="CK37" s="664"/>
      <c r="CL37" s="664"/>
      <c r="CM37" s="664"/>
      <c r="CN37" s="664"/>
      <c r="CO37" s="664"/>
      <c r="CP37" s="664"/>
      <c r="CQ37" s="665"/>
      <c r="CR37" s="623">
        <v>723773</v>
      </c>
      <c r="CS37" s="624"/>
      <c r="CT37" s="624"/>
      <c r="CU37" s="624"/>
      <c r="CV37" s="624"/>
      <c r="CW37" s="624"/>
      <c r="CX37" s="624"/>
      <c r="CY37" s="625"/>
      <c r="CZ37" s="628">
        <v>3.3</v>
      </c>
      <c r="DA37" s="657"/>
      <c r="DB37" s="657"/>
      <c r="DC37" s="658"/>
      <c r="DD37" s="631">
        <v>723773</v>
      </c>
      <c r="DE37" s="624"/>
      <c r="DF37" s="624"/>
      <c r="DG37" s="624"/>
      <c r="DH37" s="624"/>
      <c r="DI37" s="624"/>
      <c r="DJ37" s="624"/>
      <c r="DK37" s="625"/>
      <c r="DL37" s="631">
        <v>557182</v>
      </c>
      <c r="DM37" s="624"/>
      <c r="DN37" s="624"/>
      <c r="DO37" s="624"/>
      <c r="DP37" s="624"/>
      <c r="DQ37" s="624"/>
      <c r="DR37" s="624"/>
      <c r="DS37" s="624"/>
      <c r="DT37" s="624"/>
      <c r="DU37" s="624"/>
      <c r="DV37" s="625"/>
      <c r="DW37" s="628">
        <v>4</v>
      </c>
      <c r="DX37" s="657"/>
      <c r="DY37" s="657"/>
      <c r="DZ37" s="657"/>
      <c r="EA37" s="657"/>
      <c r="EB37" s="657"/>
      <c r="EC37" s="659"/>
    </row>
    <row r="38" spans="2:133" ht="11.25" customHeight="1" x14ac:dyDescent="0.15">
      <c r="B38" s="635" t="s">
        <v>345</v>
      </c>
      <c r="C38" s="636"/>
      <c r="D38" s="636"/>
      <c r="E38" s="636"/>
      <c r="F38" s="636"/>
      <c r="G38" s="636"/>
      <c r="H38" s="636"/>
      <c r="I38" s="636"/>
      <c r="J38" s="636"/>
      <c r="K38" s="636"/>
      <c r="L38" s="636"/>
      <c r="M38" s="636"/>
      <c r="N38" s="636"/>
      <c r="O38" s="636"/>
      <c r="P38" s="636"/>
      <c r="Q38" s="637"/>
      <c r="R38" s="638">
        <v>22303644</v>
      </c>
      <c r="S38" s="675"/>
      <c r="T38" s="675"/>
      <c r="U38" s="675"/>
      <c r="V38" s="675"/>
      <c r="W38" s="675"/>
      <c r="X38" s="675"/>
      <c r="Y38" s="680"/>
      <c r="Z38" s="681">
        <v>100</v>
      </c>
      <c r="AA38" s="681"/>
      <c r="AB38" s="681"/>
      <c r="AC38" s="681"/>
      <c r="AD38" s="682">
        <v>13018477</v>
      </c>
      <c r="AE38" s="682"/>
      <c r="AF38" s="682"/>
      <c r="AG38" s="682"/>
      <c r="AH38" s="682"/>
      <c r="AI38" s="682"/>
      <c r="AJ38" s="682"/>
      <c r="AK38" s="682"/>
      <c r="AL38" s="641">
        <v>100</v>
      </c>
      <c r="AM38" s="683"/>
      <c r="AN38" s="683"/>
      <c r="AO38" s="684"/>
      <c r="AQ38" s="660" t="s">
        <v>346</v>
      </c>
      <c r="AR38" s="661"/>
      <c r="AS38" s="661"/>
      <c r="AT38" s="661"/>
      <c r="AU38" s="661"/>
      <c r="AV38" s="661"/>
      <c r="AW38" s="661"/>
      <c r="AX38" s="661"/>
      <c r="AY38" s="662"/>
      <c r="AZ38" s="623">
        <v>31339</v>
      </c>
      <c r="BA38" s="626"/>
      <c r="BB38" s="626"/>
      <c r="BC38" s="626"/>
      <c r="BD38" s="624"/>
      <c r="BE38" s="624"/>
      <c r="BF38" s="663"/>
      <c r="BG38" s="667" t="s">
        <v>347</v>
      </c>
      <c r="BH38" s="664"/>
      <c r="BI38" s="664"/>
      <c r="BJ38" s="664"/>
      <c r="BK38" s="664"/>
      <c r="BL38" s="664"/>
      <c r="BM38" s="664"/>
      <c r="BN38" s="664"/>
      <c r="BO38" s="664"/>
      <c r="BP38" s="664"/>
      <c r="BQ38" s="664"/>
      <c r="BR38" s="664"/>
      <c r="BS38" s="664"/>
      <c r="BT38" s="664"/>
      <c r="BU38" s="665"/>
      <c r="BV38" s="623">
        <v>10910</v>
      </c>
      <c r="BW38" s="626"/>
      <c r="BX38" s="626"/>
      <c r="BY38" s="626"/>
      <c r="BZ38" s="626"/>
      <c r="CA38" s="626"/>
      <c r="CB38" s="666"/>
      <c r="CD38" s="667" t="s">
        <v>348</v>
      </c>
      <c r="CE38" s="664"/>
      <c r="CF38" s="664"/>
      <c r="CG38" s="664"/>
      <c r="CH38" s="664"/>
      <c r="CI38" s="664"/>
      <c r="CJ38" s="664"/>
      <c r="CK38" s="664"/>
      <c r="CL38" s="664"/>
      <c r="CM38" s="664"/>
      <c r="CN38" s="664"/>
      <c r="CO38" s="664"/>
      <c r="CP38" s="664"/>
      <c r="CQ38" s="665"/>
      <c r="CR38" s="623">
        <v>2948336</v>
      </c>
      <c r="CS38" s="626"/>
      <c r="CT38" s="626"/>
      <c r="CU38" s="626"/>
      <c r="CV38" s="626"/>
      <c r="CW38" s="626"/>
      <c r="CX38" s="626"/>
      <c r="CY38" s="627"/>
      <c r="CZ38" s="628">
        <v>13.6</v>
      </c>
      <c r="DA38" s="657"/>
      <c r="DB38" s="657"/>
      <c r="DC38" s="658"/>
      <c r="DD38" s="631">
        <v>2605336</v>
      </c>
      <c r="DE38" s="626"/>
      <c r="DF38" s="626"/>
      <c r="DG38" s="626"/>
      <c r="DH38" s="626"/>
      <c r="DI38" s="626"/>
      <c r="DJ38" s="626"/>
      <c r="DK38" s="627"/>
      <c r="DL38" s="631">
        <v>2313410</v>
      </c>
      <c r="DM38" s="626"/>
      <c r="DN38" s="626"/>
      <c r="DO38" s="626"/>
      <c r="DP38" s="626"/>
      <c r="DQ38" s="626"/>
      <c r="DR38" s="626"/>
      <c r="DS38" s="626"/>
      <c r="DT38" s="626"/>
      <c r="DU38" s="626"/>
      <c r="DV38" s="627"/>
      <c r="DW38" s="628">
        <v>16.8</v>
      </c>
      <c r="DX38" s="657"/>
      <c r="DY38" s="657"/>
      <c r="DZ38" s="657"/>
      <c r="EA38" s="657"/>
      <c r="EB38" s="657"/>
      <c r="EC38" s="659"/>
    </row>
    <row r="39" spans="2:133" ht="11.25" customHeight="1" x14ac:dyDescent="0.15">
      <c r="AQ39" s="660" t="s">
        <v>349</v>
      </c>
      <c r="AR39" s="661"/>
      <c r="AS39" s="661"/>
      <c r="AT39" s="661"/>
      <c r="AU39" s="661"/>
      <c r="AV39" s="661"/>
      <c r="AW39" s="661"/>
      <c r="AX39" s="661"/>
      <c r="AY39" s="662"/>
      <c r="AZ39" s="623" t="s">
        <v>246</v>
      </c>
      <c r="BA39" s="626"/>
      <c r="BB39" s="626"/>
      <c r="BC39" s="626"/>
      <c r="BD39" s="624"/>
      <c r="BE39" s="624"/>
      <c r="BF39" s="663"/>
      <c r="BG39" s="668" t="s">
        <v>350</v>
      </c>
      <c r="BH39" s="669"/>
      <c r="BI39" s="669"/>
      <c r="BJ39" s="669"/>
      <c r="BK39" s="669"/>
      <c r="BL39" s="235"/>
      <c r="BM39" s="664" t="s">
        <v>351</v>
      </c>
      <c r="BN39" s="664"/>
      <c r="BO39" s="664"/>
      <c r="BP39" s="664"/>
      <c r="BQ39" s="664"/>
      <c r="BR39" s="664"/>
      <c r="BS39" s="664"/>
      <c r="BT39" s="664"/>
      <c r="BU39" s="665"/>
      <c r="BV39" s="623">
        <v>96</v>
      </c>
      <c r="BW39" s="626"/>
      <c r="BX39" s="626"/>
      <c r="BY39" s="626"/>
      <c r="BZ39" s="626"/>
      <c r="CA39" s="626"/>
      <c r="CB39" s="666"/>
      <c r="CD39" s="667" t="s">
        <v>352</v>
      </c>
      <c r="CE39" s="664"/>
      <c r="CF39" s="664"/>
      <c r="CG39" s="664"/>
      <c r="CH39" s="664"/>
      <c r="CI39" s="664"/>
      <c r="CJ39" s="664"/>
      <c r="CK39" s="664"/>
      <c r="CL39" s="664"/>
      <c r="CM39" s="664"/>
      <c r="CN39" s="664"/>
      <c r="CO39" s="664"/>
      <c r="CP39" s="664"/>
      <c r="CQ39" s="665"/>
      <c r="CR39" s="623">
        <v>543</v>
      </c>
      <c r="CS39" s="624"/>
      <c r="CT39" s="624"/>
      <c r="CU39" s="624"/>
      <c r="CV39" s="624"/>
      <c r="CW39" s="624"/>
      <c r="CX39" s="624"/>
      <c r="CY39" s="625"/>
      <c r="CZ39" s="628">
        <v>0</v>
      </c>
      <c r="DA39" s="657"/>
      <c r="DB39" s="657"/>
      <c r="DC39" s="658"/>
      <c r="DD39" s="631" t="s">
        <v>240</v>
      </c>
      <c r="DE39" s="624"/>
      <c r="DF39" s="624"/>
      <c r="DG39" s="624"/>
      <c r="DH39" s="624"/>
      <c r="DI39" s="624"/>
      <c r="DJ39" s="624"/>
      <c r="DK39" s="625"/>
      <c r="DL39" s="631" t="s">
        <v>246</v>
      </c>
      <c r="DM39" s="624"/>
      <c r="DN39" s="624"/>
      <c r="DO39" s="624"/>
      <c r="DP39" s="624"/>
      <c r="DQ39" s="624"/>
      <c r="DR39" s="624"/>
      <c r="DS39" s="624"/>
      <c r="DT39" s="624"/>
      <c r="DU39" s="624"/>
      <c r="DV39" s="625"/>
      <c r="DW39" s="628" t="s">
        <v>246</v>
      </c>
      <c r="DX39" s="657"/>
      <c r="DY39" s="657"/>
      <c r="DZ39" s="657"/>
      <c r="EA39" s="657"/>
      <c r="EB39" s="657"/>
      <c r="EC39" s="659"/>
    </row>
    <row r="40" spans="2:133" ht="11.25" customHeight="1" x14ac:dyDescent="0.15">
      <c r="AQ40" s="660" t="s">
        <v>353</v>
      </c>
      <c r="AR40" s="661"/>
      <c r="AS40" s="661"/>
      <c r="AT40" s="661"/>
      <c r="AU40" s="661"/>
      <c r="AV40" s="661"/>
      <c r="AW40" s="661"/>
      <c r="AX40" s="661"/>
      <c r="AY40" s="662"/>
      <c r="AZ40" s="623">
        <v>472300</v>
      </c>
      <c r="BA40" s="626"/>
      <c r="BB40" s="626"/>
      <c r="BC40" s="626"/>
      <c r="BD40" s="624"/>
      <c r="BE40" s="624"/>
      <c r="BF40" s="663"/>
      <c r="BG40" s="668"/>
      <c r="BH40" s="669"/>
      <c r="BI40" s="669"/>
      <c r="BJ40" s="669"/>
      <c r="BK40" s="669"/>
      <c r="BL40" s="235"/>
      <c r="BM40" s="664" t="s">
        <v>354</v>
      </c>
      <c r="BN40" s="664"/>
      <c r="BO40" s="664"/>
      <c r="BP40" s="664"/>
      <c r="BQ40" s="664"/>
      <c r="BR40" s="664"/>
      <c r="BS40" s="664"/>
      <c r="BT40" s="664"/>
      <c r="BU40" s="665"/>
      <c r="BV40" s="623" t="s">
        <v>246</v>
      </c>
      <c r="BW40" s="626"/>
      <c r="BX40" s="626"/>
      <c r="BY40" s="626"/>
      <c r="BZ40" s="626"/>
      <c r="CA40" s="626"/>
      <c r="CB40" s="666"/>
      <c r="CD40" s="667" t="s">
        <v>355</v>
      </c>
      <c r="CE40" s="664"/>
      <c r="CF40" s="664"/>
      <c r="CG40" s="664"/>
      <c r="CH40" s="664"/>
      <c r="CI40" s="664"/>
      <c r="CJ40" s="664"/>
      <c r="CK40" s="664"/>
      <c r="CL40" s="664"/>
      <c r="CM40" s="664"/>
      <c r="CN40" s="664"/>
      <c r="CO40" s="664"/>
      <c r="CP40" s="664"/>
      <c r="CQ40" s="665"/>
      <c r="CR40" s="623">
        <v>625277</v>
      </c>
      <c r="CS40" s="626"/>
      <c r="CT40" s="626"/>
      <c r="CU40" s="626"/>
      <c r="CV40" s="626"/>
      <c r="CW40" s="626"/>
      <c r="CX40" s="626"/>
      <c r="CY40" s="627"/>
      <c r="CZ40" s="628">
        <v>2.9</v>
      </c>
      <c r="DA40" s="657"/>
      <c r="DB40" s="657"/>
      <c r="DC40" s="658"/>
      <c r="DD40" s="631" t="s">
        <v>240</v>
      </c>
      <c r="DE40" s="626"/>
      <c r="DF40" s="626"/>
      <c r="DG40" s="626"/>
      <c r="DH40" s="626"/>
      <c r="DI40" s="626"/>
      <c r="DJ40" s="626"/>
      <c r="DK40" s="627"/>
      <c r="DL40" s="631" t="s">
        <v>240</v>
      </c>
      <c r="DM40" s="626"/>
      <c r="DN40" s="626"/>
      <c r="DO40" s="626"/>
      <c r="DP40" s="626"/>
      <c r="DQ40" s="626"/>
      <c r="DR40" s="626"/>
      <c r="DS40" s="626"/>
      <c r="DT40" s="626"/>
      <c r="DU40" s="626"/>
      <c r="DV40" s="627"/>
      <c r="DW40" s="628" t="s">
        <v>246</v>
      </c>
      <c r="DX40" s="657"/>
      <c r="DY40" s="657"/>
      <c r="DZ40" s="657"/>
      <c r="EA40" s="657"/>
      <c r="EB40" s="657"/>
      <c r="EC40" s="659"/>
    </row>
    <row r="41" spans="2:133" ht="11.25" customHeight="1" x14ac:dyDescent="0.15">
      <c r="AQ41" s="672" t="s">
        <v>356</v>
      </c>
      <c r="AR41" s="673"/>
      <c r="AS41" s="673"/>
      <c r="AT41" s="673"/>
      <c r="AU41" s="673"/>
      <c r="AV41" s="673"/>
      <c r="AW41" s="673"/>
      <c r="AX41" s="673"/>
      <c r="AY41" s="674"/>
      <c r="AZ41" s="638">
        <v>1542256</v>
      </c>
      <c r="BA41" s="675"/>
      <c r="BB41" s="675"/>
      <c r="BC41" s="675"/>
      <c r="BD41" s="639"/>
      <c r="BE41" s="639"/>
      <c r="BF41" s="676"/>
      <c r="BG41" s="670"/>
      <c r="BH41" s="671"/>
      <c r="BI41" s="671"/>
      <c r="BJ41" s="671"/>
      <c r="BK41" s="671"/>
      <c r="BL41" s="236"/>
      <c r="BM41" s="677" t="s">
        <v>357</v>
      </c>
      <c r="BN41" s="677"/>
      <c r="BO41" s="677"/>
      <c r="BP41" s="677"/>
      <c r="BQ41" s="677"/>
      <c r="BR41" s="677"/>
      <c r="BS41" s="677"/>
      <c r="BT41" s="677"/>
      <c r="BU41" s="678"/>
      <c r="BV41" s="638">
        <v>355</v>
      </c>
      <c r="BW41" s="675"/>
      <c r="BX41" s="675"/>
      <c r="BY41" s="675"/>
      <c r="BZ41" s="675"/>
      <c r="CA41" s="675"/>
      <c r="CB41" s="679"/>
      <c r="CD41" s="667" t="s">
        <v>358</v>
      </c>
      <c r="CE41" s="664"/>
      <c r="CF41" s="664"/>
      <c r="CG41" s="664"/>
      <c r="CH41" s="664"/>
      <c r="CI41" s="664"/>
      <c r="CJ41" s="664"/>
      <c r="CK41" s="664"/>
      <c r="CL41" s="664"/>
      <c r="CM41" s="664"/>
      <c r="CN41" s="664"/>
      <c r="CO41" s="664"/>
      <c r="CP41" s="664"/>
      <c r="CQ41" s="665"/>
      <c r="CR41" s="623" t="s">
        <v>240</v>
      </c>
      <c r="CS41" s="624"/>
      <c r="CT41" s="624"/>
      <c r="CU41" s="624"/>
      <c r="CV41" s="624"/>
      <c r="CW41" s="624"/>
      <c r="CX41" s="624"/>
      <c r="CY41" s="625"/>
      <c r="CZ41" s="628" t="s">
        <v>246</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360</v>
      </c>
      <c r="CE42" s="621"/>
      <c r="CF42" s="621"/>
      <c r="CG42" s="621"/>
      <c r="CH42" s="621"/>
      <c r="CI42" s="621"/>
      <c r="CJ42" s="621"/>
      <c r="CK42" s="621"/>
      <c r="CL42" s="621"/>
      <c r="CM42" s="621"/>
      <c r="CN42" s="621"/>
      <c r="CO42" s="621"/>
      <c r="CP42" s="621"/>
      <c r="CQ42" s="622"/>
      <c r="CR42" s="623">
        <v>3710298</v>
      </c>
      <c r="CS42" s="626"/>
      <c r="CT42" s="626"/>
      <c r="CU42" s="626"/>
      <c r="CV42" s="626"/>
      <c r="CW42" s="626"/>
      <c r="CX42" s="626"/>
      <c r="CY42" s="627"/>
      <c r="CZ42" s="628">
        <v>17.100000000000001</v>
      </c>
      <c r="DA42" s="629"/>
      <c r="DB42" s="629"/>
      <c r="DC42" s="630"/>
      <c r="DD42" s="631">
        <v>1327301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362</v>
      </c>
      <c r="CE43" s="621"/>
      <c r="CF43" s="621"/>
      <c r="CG43" s="621"/>
      <c r="CH43" s="621"/>
      <c r="CI43" s="621"/>
      <c r="CJ43" s="621"/>
      <c r="CK43" s="621"/>
      <c r="CL43" s="621"/>
      <c r="CM43" s="621"/>
      <c r="CN43" s="621"/>
      <c r="CO43" s="621"/>
      <c r="CP43" s="621"/>
      <c r="CQ43" s="622"/>
      <c r="CR43" s="623">
        <v>163188</v>
      </c>
      <c r="CS43" s="624"/>
      <c r="CT43" s="624"/>
      <c r="CU43" s="624"/>
      <c r="CV43" s="624"/>
      <c r="CW43" s="624"/>
      <c r="CX43" s="624"/>
      <c r="CY43" s="625"/>
      <c r="CZ43" s="628">
        <v>0.8</v>
      </c>
      <c r="DA43" s="657"/>
      <c r="DB43" s="657"/>
      <c r="DC43" s="658"/>
      <c r="DD43" s="631">
        <v>163188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363</v>
      </c>
      <c r="CD44" s="651" t="s">
        <v>314</v>
      </c>
      <c r="CE44" s="652"/>
      <c r="CF44" s="620" t="s">
        <v>364</v>
      </c>
      <c r="CG44" s="621"/>
      <c r="CH44" s="621"/>
      <c r="CI44" s="621"/>
      <c r="CJ44" s="621"/>
      <c r="CK44" s="621"/>
      <c r="CL44" s="621"/>
      <c r="CM44" s="621"/>
      <c r="CN44" s="621"/>
      <c r="CO44" s="621"/>
      <c r="CP44" s="621"/>
      <c r="CQ44" s="622"/>
      <c r="CR44" s="623">
        <v>3710298</v>
      </c>
      <c r="CS44" s="626"/>
      <c r="CT44" s="626"/>
      <c r="CU44" s="626"/>
      <c r="CV44" s="626"/>
      <c r="CW44" s="626"/>
      <c r="CX44" s="626"/>
      <c r="CY44" s="627"/>
      <c r="CZ44" s="628">
        <v>17.100000000000001</v>
      </c>
      <c r="DA44" s="629"/>
      <c r="DB44" s="629"/>
      <c r="DC44" s="630"/>
      <c r="DD44" s="631">
        <v>1327301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365</v>
      </c>
      <c r="CG45" s="621"/>
      <c r="CH45" s="621"/>
      <c r="CI45" s="621"/>
      <c r="CJ45" s="621"/>
      <c r="CK45" s="621"/>
      <c r="CL45" s="621"/>
      <c r="CM45" s="621"/>
      <c r="CN45" s="621"/>
      <c r="CO45" s="621"/>
      <c r="CP45" s="621"/>
      <c r="CQ45" s="622"/>
      <c r="CR45" s="623">
        <v>1610464</v>
      </c>
      <c r="CS45" s="624"/>
      <c r="CT45" s="624"/>
      <c r="CU45" s="624"/>
      <c r="CV45" s="624"/>
      <c r="CW45" s="624"/>
      <c r="CX45" s="624"/>
      <c r="CY45" s="625"/>
      <c r="CZ45" s="628">
        <v>7.4</v>
      </c>
      <c r="DA45" s="657"/>
      <c r="DB45" s="657"/>
      <c r="DC45" s="658"/>
      <c r="DD45" s="631">
        <v>55364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366</v>
      </c>
      <c r="CG46" s="621"/>
      <c r="CH46" s="621"/>
      <c r="CI46" s="621"/>
      <c r="CJ46" s="621"/>
      <c r="CK46" s="621"/>
      <c r="CL46" s="621"/>
      <c r="CM46" s="621"/>
      <c r="CN46" s="621"/>
      <c r="CO46" s="621"/>
      <c r="CP46" s="621"/>
      <c r="CQ46" s="622"/>
      <c r="CR46" s="623">
        <v>2002898</v>
      </c>
      <c r="CS46" s="626"/>
      <c r="CT46" s="626"/>
      <c r="CU46" s="626"/>
      <c r="CV46" s="626"/>
      <c r="CW46" s="626"/>
      <c r="CX46" s="626"/>
      <c r="CY46" s="627"/>
      <c r="CZ46" s="628">
        <v>9.1999999999999993</v>
      </c>
      <c r="DA46" s="629"/>
      <c r="DB46" s="629"/>
      <c r="DC46" s="630"/>
      <c r="DD46" s="631">
        <v>1222682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367</v>
      </c>
      <c r="CG47" s="621"/>
      <c r="CH47" s="621"/>
      <c r="CI47" s="621"/>
      <c r="CJ47" s="621"/>
      <c r="CK47" s="621"/>
      <c r="CL47" s="621"/>
      <c r="CM47" s="621"/>
      <c r="CN47" s="621"/>
      <c r="CO47" s="621"/>
      <c r="CP47" s="621"/>
      <c r="CQ47" s="622"/>
      <c r="CR47" s="623" t="s">
        <v>240</v>
      </c>
      <c r="CS47" s="624"/>
      <c r="CT47" s="624"/>
      <c r="CU47" s="624"/>
      <c r="CV47" s="624"/>
      <c r="CW47" s="624"/>
      <c r="CX47" s="624"/>
      <c r="CY47" s="625"/>
      <c r="CZ47" s="628" t="s">
        <v>240</v>
      </c>
      <c r="DA47" s="657"/>
      <c r="DB47" s="657"/>
      <c r="DC47" s="658"/>
      <c r="DD47" s="631" t="s">
        <v>246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368</v>
      </c>
      <c r="CG48" s="621"/>
      <c r="CH48" s="621"/>
      <c r="CI48" s="621"/>
      <c r="CJ48" s="621"/>
      <c r="CK48" s="621"/>
      <c r="CL48" s="621"/>
      <c r="CM48" s="621"/>
      <c r="CN48" s="621"/>
      <c r="CO48" s="621"/>
      <c r="CP48" s="621"/>
      <c r="CQ48" s="622"/>
      <c r="CR48" s="623" t="s">
        <v>240</v>
      </c>
      <c r="CS48" s="626"/>
      <c r="CT48" s="626"/>
      <c r="CU48" s="626"/>
      <c r="CV48" s="626"/>
      <c r="CW48" s="626"/>
      <c r="CX48" s="626"/>
      <c r="CY48" s="627"/>
      <c r="CZ48" s="628" t="s">
        <v>240</v>
      </c>
      <c r="DA48" s="629"/>
      <c r="DB48" s="629"/>
      <c r="DC48" s="630"/>
      <c r="DD48" s="631" t="s">
        <v>246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369</v>
      </c>
      <c r="CE49" s="636"/>
      <c r="CF49" s="636"/>
      <c r="CG49" s="636"/>
      <c r="CH49" s="636"/>
      <c r="CI49" s="636"/>
      <c r="CJ49" s="636"/>
      <c r="CK49" s="636"/>
      <c r="CL49" s="636"/>
      <c r="CM49" s="636"/>
      <c r="CN49" s="636"/>
      <c r="CO49" s="636"/>
      <c r="CP49" s="636"/>
      <c r="CQ49" s="637"/>
      <c r="CR49" s="638">
        <v>21680651</v>
      </c>
      <c r="CS49" s="639"/>
      <c r="CT49" s="639"/>
      <c r="CU49" s="639"/>
      <c r="CV49" s="639"/>
      <c r="CW49" s="639"/>
      <c r="CX49" s="639"/>
      <c r="CY49" s="640"/>
      <c r="CZ49" s="641">
        <v>100</v>
      </c>
      <c r="DA49" s="642"/>
      <c r="DB49" s="642"/>
      <c r="DC49" s="643"/>
      <c r="DD49" s="644">
        <v>15031819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XjhZLDC1jLvwuNADivwZmCfVdSA+gCHWBoJWV9l9X5RuLoKNSVssK7i2WaJ8Q5mKUqwiaAKIH8bMRiQZc5wAeQ==" saltValue="qvNdjQEUI2uAwEkBLDZJ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371</v>
      </c>
      <c r="DK2" s="1162"/>
      <c r="DL2" s="1162"/>
      <c r="DM2" s="1162"/>
      <c r="DN2" s="1162"/>
      <c r="DO2" s="1163"/>
      <c r="DP2" s="249"/>
      <c r="DQ2" s="1161" t="s">
        <v>372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375</v>
      </c>
      <c r="B5" s="1047"/>
      <c r="C5" s="1047"/>
      <c r="D5" s="1047"/>
      <c r="E5" s="1047"/>
      <c r="F5" s="1047"/>
      <c r="G5" s="1047"/>
      <c r="H5" s="1047"/>
      <c r="I5" s="1047"/>
      <c r="J5" s="1047"/>
      <c r="K5" s="1047"/>
      <c r="L5" s="1047"/>
      <c r="M5" s="1047"/>
      <c r="N5" s="1047"/>
      <c r="O5" s="1047"/>
      <c r="P5" s="1048"/>
      <c r="Q5" s="1052" t="s">
        <v>376</v>
      </c>
      <c r="R5" s="1053"/>
      <c r="S5" s="1053"/>
      <c r="T5" s="1053"/>
      <c r="U5" s="1054"/>
      <c r="V5" s="1052" t="s">
        <v>377</v>
      </c>
      <c r="W5" s="1053"/>
      <c r="X5" s="1053"/>
      <c r="Y5" s="1053"/>
      <c r="Z5" s="1054"/>
      <c r="AA5" s="1052" t="s">
        <v>378</v>
      </c>
      <c r="AB5" s="1053"/>
      <c r="AC5" s="1053"/>
      <c r="AD5" s="1053"/>
      <c r="AE5" s="1053"/>
      <c r="AF5" s="1164" t="s">
        <v>379</v>
      </c>
      <c r="AG5" s="1053"/>
      <c r="AH5" s="1053"/>
      <c r="AI5" s="1053"/>
      <c r="AJ5" s="1068"/>
      <c r="AK5" s="1053" t="s">
        <v>380</v>
      </c>
      <c r="AL5" s="1053"/>
      <c r="AM5" s="1053"/>
      <c r="AN5" s="1053"/>
      <c r="AO5" s="1054"/>
      <c r="AP5" s="1052" t="s">
        <v>381</v>
      </c>
      <c r="AQ5" s="1053"/>
      <c r="AR5" s="1053"/>
      <c r="AS5" s="1053"/>
      <c r="AT5" s="1054"/>
      <c r="AU5" s="1052" t="s">
        <v>382</v>
      </c>
      <c r="AV5" s="1053"/>
      <c r="AW5" s="1053"/>
      <c r="AX5" s="1053"/>
      <c r="AY5" s="1068"/>
      <c r="AZ5" s="256"/>
      <c r="BA5" s="256"/>
      <c r="BB5" s="256"/>
      <c r="BC5" s="256"/>
      <c r="BD5" s="256"/>
      <c r="BE5" s="257"/>
      <c r="BF5" s="257"/>
      <c r="BG5" s="257"/>
      <c r="BH5" s="257"/>
      <c r="BI5" s="257"/>
      <c r="BJ5" s="257"/>
      <c r="BK5" s="257"/>
      <c r="BL5" s="257"/>
      <c r="BM5" s="257"/>
      <c r="BN5" s="257"/>
      <c r="BO5" s="257"/>
      <c r="BP5" s="257"/>
      <c r="BQ5" s="1046" t="s">
        <v>383</v>
      </c>
      <c r="BR5" s="1047"/>
      <c r="BS5" s="1047"/>
      <c r="BT5" s="1047"/>
      <c r="BU5" s="1047"/>
      <c r="BV5" s="1047"/>
      <c r="BW5" s="1047"/>
      <c r="BX5" s="1047"/>
      <c r="BY5" s="1047"/>
      <c r="BZ5" s="1047"/>
      <c r="CA5" s="1047"/>
      <c r="CB5" s="1047"/>
      <c r="CC5" s="1047"/>
      <c r="CD5" s="1047"/>
      <c r="CE5" s="1047"/>
      <c r="CF5" s="1047"/>
      <c r="CG5" s="1048"/>
      <c r="CH5" s="1052" t="s">
        <v>384</v>
      </c>
      <c r="CI5" s="1053"/>
      <c r="CJ5" s="1053"/>
      <c r="CK5" s="1053"/>
      <c r="CL5" s="1054"/>
      <c r="CM5" s="1052" t="s">
        <v>385</v>
      </c>
      <c r="CN5" s="1053"/>
      <c r="CO5" s="1053"/>
      <c r="CP5" s="1053"/>
      <c r="CQ5" s="1054"/>
      <c r="CR5" s="1052" t="s">
        <v>386</v>
      </c>
      <c r="CS5" s="1053"/>
      <c r="CT5" s="1053"/>
      <c r="CU5" s="1053"/>
      <c r="CV5" s="1054"/>
      <c r="CW5" s="1052" t="s">
        <v>387</v>
      </c>
      <c r="CX5" s="1053"/>
      <c r="CY5" s="1053"/>
      <c r="CZ5" s="1053"/>
      <c r="DA5" s="1054"/>
      <c r="DB5" s="1052" t="s">
        <v>388</v>
      </c>
      <c r="DC5" s="1053"/>
      <c r="DD5" s="1053"/>
      <c r="DE5" s="1053"/>
      <c r="DF5" s="1054"/>
      <c r="DG5" s="1149" t="s">
        <v>389</v>
      </c>
      <c r="DH5" s="1150"/>
      <c r="DI5" s="1150"/>
      <c r="DJ5" s="1150"/>
      <c r="DK5" s="1151"/>
      <c r="DL5" s="1149" t="s">
        <v>390</v>
      </c>
      <c r="DM5" s="1150"/>
      <c r="DN5" s="1150"/>
      <c r="DO5" s="1150"/>
      <c r="DP5" s="1151"/>
      <c r="DQ5" s="1052" t="s">
        <v>391</v>
      </c>
      <c r="DR5" s="1053"/>
      <c r="DS5" s="1053"/>
      <c r="DT5" s="1053"/>
      <c r="DU5" s="1054"/>
      <c r="DV5" s="1052" t="s">
        <v>382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392</v>
      </c>
      <c r="C7" s="1102"/>
      <c r="D7" s="1102"/>
      <c r="E7" s="1102"/>
      <c r="F7" s="1102"/>
      <c r="G7" s="1102"/>
      <c r="H7" s="1102"/>
      <c r="I7" s="1102"/>
      <c r="J7" s="1102"/>
      <c r="K7" s="1102"/>
      <c r="L7" s="1102"/>
      <c r="M7" s="1102"/>
      <c r="N7" s="1102"/>
      <c r="O7" s="1102"/>
      <c r="P7" s="1103"/>
      <c r="Q7" s="1155">
        <v>23587</v>
      </c>
      <c r="R7" s="1156"/>
      <c r="S7" s="1156"/>
      <c r="T7" s="1156"/>
      <c r="U7" s="1156"/>
      <c r="V7" s="1156">
        <v>22964</v>
      </c>
      <c r="W7" s="1156"/>
      <c r="X7" s="1156"/>
      <c r="Y7" s="1156"/>
      <c r="Z7" s="1156"/>
      <c r="AA7" s="1156">
        <v>623</v>
      </c>
      <c r="AB7" s="1156"/>
      <c r="AC7" s="1156"/>
      <c r="AD7" s="1156"/>
      <c r="AE7" s="1157"/>
      <c r="AF7" s="1158">
        <v>529</v>
      </c>
      <c r="AG7" s="1159"/>
      <c r="AH7" s="1159"/>
      <c r="AI7" s="1159"/>
      <c r="AJ7" s="1160"/>
      <c r="AK7" s="1142">
        <v>367</v>
      </c>
      <c r="AL7" s="1143"/>
      <c r="AM7" s="1143"/>
      <c r="AN7" s="1143"/>
      <c r="AO7" s="1143"/>
      <c r="AP7" s="1143">
        <v>28425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394</v>
      </c>
      <c r="B23" s="995" t="s">
        <v>395</v>
      </c>
      <c r="C23" s="996"/>
      <c r="D23" s="996"/>
      <c r="E23" s="996"/>
      <c r="F23" s="996"/>
      <c r="G23" s="996"/>
      <c r="H23" s="996"/>
      <c r="I23" s="996"/>
      <c r="J23" s="996"/>
      <c r="K23" s="996"/>
      <c r="L23" s="996"/>
      <c r="M23" s="996"/>
      <c r="N23" s="996"/>
      <c r="O23" s="996"/>
      <c r="P23" s="997"/>
      <c r="Q23" s="1119">
        <v>22304</v>
      </c>
      <c r="R23" s="1120"/>
      <c r="S23" s="1120"/>
      <c r="T23" s="1120"/>
      <c r="U23" s="1120"/>
      <c r="V23" s="1120">
        <v>21681</v>
      </c>
      <c r="W23" s="1120"/>
      <c r="X23" s="1120"/>
      <c r="Y23" s="1120"/>
      <c r="Z23" s="1120"/>
      <c r="AA23" s="1120">
        <v>623</v>
      </c>
      <c r="AB23" s="1120"/>
      <c r="AC23" s="1120"/>
      <c r="AD23" s="1120"/>
      <c r="AE23" s="1121"/>
      <c r="AF23" s="1122">
        <v>529</v>
      </c>
      <c r="AG23" s="1120"/>
      <c r="AH23" s="1120"/>
      <c r="AI23" s="1120"/>
      <c r="AJ23" s="1123"/>
      <c r="AK23" s="1124"/>
      <c r="AL23" s="1125"/>
      <c r="AM23" s="1125"/>
      <c r="AN23" s="1125"/>
      <c r="AO23" s="1125"/>
      <c r="AP23" s="1120">
        <v>28425</v>
      </c>
      <c r="AQ23" s="1120"/>
      <c r="AR23" s="1120"/>
      <c r="AS23" s="1120"/>
      <c r="AT23" s="1120"/>
      <c r="AU23" s="1126"/>
      <c r="AV23" s="1126"/>
      <c r="AW23" s="1126"/>
      <c r="AX23" s="1126"/>
      <c r="AY23" s="1127"/>
      <c r="AZ23" s="1116" t="s">
        <v>396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375</v>
      </c>
      <c r="B26" s="1047"/>
      <c r="C26" s="1047"/>
      <c r="D26" s="1047"/>
      <c r="E26" s="1047"/>
      <c r="F26" s="1047"/>
      <c r="G26" s="1047"/>
      <c r="H26" s="1047"/>
      <c r="I26" s="1047"/>
      <c r="J26" s="1047"/>
      <c r="K26" s="1047"/>
      <c r="L26" s="1047"/>
      <c r="M26" s="1047"/>
      <c r="N26" s="1047"/>
      <c r="O26" s="1047"/>
      <c r="P26" s="1048"/>
      <c r="Q26" s="1052" t="s">
        <v>399</v>
      </c>
      <c r="R26" s="1053"/>
      <c r="S26" s="1053"/>
      <c r="T26" s="1053"/>
      <c r="U26" s="1054"/>
      <c r="V26" s="1052" t="s">
        <v>400</v>
      </c>
      <c r="W26" s="1053"/>
      <c r="X26" s="1053"/>
      <c r="Y26" s="1053"/>
      <c r="Z26" s="1054"/>
      <c r="AA26" s="1052" t="s">
        <v>401</v>
      </c>
      <c r="AB26" s="1053"/>
      <c r="AC26" s="1053"/>
      <c r="AD26" s="1053"/>
      <c r="AE26" s="1053"/>
      <c r="AF26" s="1110" t="s">
        <v>402</v>
      </c>
      <c r="AG26" s="1059"/>
      <c r="AH26" s="1059"/>
      <c r="AI26" s="1059"/>
      <c r="AJ26" s="1111"/>
      <c r="AK26" s="1053" t="s">
        <v>403</v>
      </c>
      <c r="AL26" s="1053"/>
      <c r="AM26" s="1053"/>
      <c r="AN26" s="1053"/>
      <c r="AO26" s="1054"/>
      <c r="AP26" s="1052" t="s">
        <v>404</v>
      </c>
      <c r="AQ26" s="1053"/>
      <c r="AR26" s="1053"/>
      <c r="AS26" s="1053"/>
      <c r="AT26" s="1054"/>
      <c r="AU26" s="1052" t="s">
        <v>405</v>
      </c>
      <c r="AV26" s="1053"/>
      <c r="AW26" s="1053"/>
      <c r="AX26" s="1053"/>
      <c r="AY26" s="1054"/>
      <c r="AZ26" s="1052" t="s">
        <v>406</v>
      </c>
      <c r="BA26" s="1053"/>
      <c r="BB26" s="1053"/>
      <c r="BC26" s="1053"/>
      <c r="BD26" s="1054"/>
      <c r="BE26" s="1052" t="s">
        <v>382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407</v>
      </c>
      <c r="C28" s="1102"/>
      <c r="D28" s="1102"/>
      <c r="E28" s="1102"/>
      <c r="F28" s="1102"/>
      <c r="G28" s="1102"/>
      <c r="H28" s="1102"/>
      <c r="I28" s="1102"/>
      <c r="J28" s="1102"/>
      <c r="K28" s="1102"/>
      <c r="L28" s="1102"/>
      <c r="M28" s="1102"/>
      <c r="N28" s="1102"/>
      <c r="O28" s="1102"/>
      <c r="P28" s="1103"/>
      <c r="Q28" s="1104">
        <v>5646</v>
      </c>
      <c r="R28" s="1105"/>
      <c r="S28" s="1105"/>
      <c r="T28" s="1105"/>
      <c r="U28" s="1105"/>
      <c r="V28" s="1105">
        <v>5294</v>
      </c>
      <c r="W28" s="1105"/>
      <c r="X28" s="1105"/>
      <c r="Y28" s="1105"/>
      <c r="Z28" s="1105"/>
      <c r="AA28" s="1105">
        <v>352</v>
      </c>
      <c r="AB28" s="1105"/>
      <c r="AC28" s="1105"/>
      <c r="AD28" s="1105"/>
      <c r="AE28" s="1106"/>
      <c r="AF28" s="1107">
        <v>352</v>
      </c>
      <c r="AG28" s="1105"/>
      <c r="AH28" s="1105"/>
      <c r="AI28" s="1105"/>
      <c r="AJ28" s="1108"/>
      <c r="AK28" s="1109">
        <v>447</v>
      </c>
      <c r="AL28" s="1097"/>
      <c r="AM28" s="1097"/>
      <c r="AN28" s="1097"/>
      <c r="AO28" s="1097"/>
      <c r="AP28" s="1097" t="s">
        <v>588</v>
      </c>
      <c r="AQ28" s="1097"/>
      <c r="AR28" s="1097"/>
      <c r="AS28" s="1097"/>
      <c r="AT28" s="1097"/>
      <c r="AU28" s="1097" t="s">
        <v>588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408</v>
      </c>
      <c r="C29" s="1089"/>
      <c r="D29" s="1089"/>
      <c r="E29" s="1089"/>
      <c r="F29" s="1089"/>
      <c r="G29" s="1089"/>
      <c r="H29" s="1089"/>
      <c r="I29" s="1089"/>
      <c r="J29" s="1089"/>
      <c r="K29" s="1089"/>
      <c r="L29" s="1089"/>
      <c r="M29" s="1089"/>
      <c r="N29" s="1089"/>
      <c r="O29" s="1089"/>
      <c r="P29" s="1090"/>
      <c r="Q29" s="1094">
        <v>6477</v>
      </c>
      <c r="R29" s="1095"/>
      <c r="S29" s="1095"/>
      <c r="T29" s="1095"/>
      <c r="U29" s="1095"/>
      <c r="V29" s="1095">
        <v>6206</v>
      </c>
      <c r="W29" s="1095"/>
      <c r="X29" s="1095"/>
      <c r="Y29" s="1095"/>
      <c r="Z29" s="1095"/>
      <c r="AA29" s="1095">
        <v>271</v>
      </c>
      <c r="AB29" s="1095"/>
      <c r="AC29" s="1095"/>
      <c r="AD29" s="1095"/>
      <c r="AE29" s="1096"/>
      <c r="AF29" s="1070">
        <v>271</v>
      </c>
      <c r="AG29" s="1071"/>
      <c r="AH29" s="1071"/>
      <c r="AI29" s="1071"/>
      <c r="AJ29" s="1072"/>
      <c r="AK29" s="1031">
        <v>853</v>
      </c>
      <c r="AL29" s="1022"/>
      <c r="AM29" s="1022"/>
      <c r="AN29" s="1022"/>
      <c r="AO29" s="1022"/>
      <c r="AP29" s="1022" t="s">
        <v>588</v>
      </c>
      <c r="AQ29" s="1022"/>
      <c r="AR29" s="1022"/>
      <c r="AS29" s="1022"/>
      <c r="AT29" s="1022"/>
      <c r="AU29" s="1022" t="s">
        <v>588</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409</v>
      </c>
      <c r="C30" s="1089"/>
      <c r="D30" s="1089"/>
      <c r="E30" s="1089"/>
      <c r="F30" s="1089"/>
      <c r="G30" s="1089"/>
      <c r="H30" s="1089"/>
      <c r="I30" s="1089"/>
      <c r="J30" s="1089"/>
      <c r="K30" s="1089"/>
      <c r="L30" s="1089"/>
      <c r="M30" s="1089"/>
      <c r="N30" s="1089"/>
      <c r="O30" s="1089"/>
      <c r="P30" s="1090"/>
      <c r="Q30" s="1094">
        <v>522</v>
      </c>
      <c r="R30" s="1095"/>
      <c r="S30" s="1095"/>
      <c r="T30" s="1095"/>
      <c r="U30" s="1095"/>
      <c r="V30" s="1095">
        <v>509</v>
      </c>
      <c r="W30" s="1095"/>
      <c r="X30" s="1095"/>
      <c r="Y30" s="1095"/>
      <c r="Z30" s="1095"/>
      <c r="AA30" s="1095">
        <v>13</v>
      </c>
      <c r="AB30" s="1095"/>
      <c r="AC30" s="1095"/>
      <c r="AD30" s="1095"/>
      <c r="AE30" s="1096"/>
      <c r="AF30" s="1070">
        <v>13</v>
      </c>
      <c r="AG30" s="1071"/>
      <c r="AH30" s="1071"/>
      <c r="AI30" s="1071"/>
      <c r="AJ30" s="1072"/>
      <c r="AK30" s="1031">
        <v>172</v>
      </c>
      <c r="AL30" s="1022"/>
      <c r="AM30" s="1022"/>
      <c r="AN30" s="1022"/>
      <c r="AO30" s="1022"/>
      <c r="AP30" s="1022" t="s">
        <v>588</v>
      </c>
      <c r="AQ30" s="1022"/>
      <c r="AR30" s="1022"/>
      <c r="AS30" s="1022"/>
      <c r="AT30" s="1022"/>
      <c r="AU30" s="1022" t="s">
        <v>588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410</v>
      </c>
      <c r="C31" s="1089"/>
      <c r="D31" s="1089"/>
      <c r="E31" s="1089"/>
      <c r="F31" s="1089"/>
      <c r="G31" s="1089"/>
      <c r="H31" s="1089"/>
      <c r="I31" s="1089"/>
      <c r="J31" s="1089"/>
      <c r="K31" s="1089"/>
      <c r="L31" s="1089"/>
      <c r="M31" s="1089"/>
      <c r="N31" s="1089"/>
      <c r="O31" s="1089"/>
      <c r="P31" s="1090"/>
      <c r="Q31" s="1094">
        <v>1082</v>
      </c>
      <c r="R31" s="1095"/>
      <c r="S31" s="1095"/>
      <c r="T31" s="1095"/>
      <c r="U31" s="1095"/>
      <c r="V31" s="1095">
        <v>896</v>
      </c>
      <c r="W31" s="1095"/>
      <c r="X31" s="1095"/>
      <c r="Y31" s="1095"/>
      <c r="Z31" s="1095"/>
      <c r="AA31" s="1095">
        <v>185</v>
      </c>
      <c r="AB31" s="1095"/>
      <c r="AC31" s="1095"/>
      <c r="AD31" s="1095"/>
      <c r="AE31" s="1096"/>
      <c r="AF31" s="1070">
        <v>2016</v>
      </c>
      <c r="AG31" s="1071"/>
      <c r="AH31" s="1071"/>
      <c r="AI31" s="1071"/>
      <c r="AJ31" s="1072"/>
      <c r="AK31" s="1031">
        <v>31</v>
      </c>
      <c r="AL31" s="1022"/>
      <c r="AM31" s="1022"/>
      <c r="AN31" s="1022"/>
      <c r="AO31" s="1022"/>
      <c r="AP31" s="1022">
        <v>4142</v>
      </c>
      <c r="AQ31" s="1022"/>
      <c r="AR31" s="1022"/>
      <c r="AS31" s="1022"/>
      <c r="AT31" s="1022"/>
      <c r="AU31" s="1022">
        <v>555</v>
      </c>
      <c r="AV31" s="1022"/>
      <c r="AW31" s="1022"/>
      <c r="AX31" s="1022"/>
      <c r="AY31" s="1022"/>
      <c r="AZ31" s="1093" t="s">
        <v>588</v>
      </c>
      <c r="BA31" s="1093"/>
      <c r="BB31" s="1093"/>
      <c r="BC31" s="1093"/>
      <c r="BD31" s="1093"/>
      <c r="BE31" s="1083" t="s">
        <v>411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412</v>
      </c>
      <c r="C32" s="1089"/>
      <c r="D32" s="1089"/>
      <c r="E32" s="1089"/>
      <c r="F32" s="1089"/>
      <c r="G32" s="1089"/>
      <c r="H32" s="1089"/>
      <c r="I32" s="1089"/>
      <c r="J32" s="1089"/>
      <c r="K32" s="1089"/>
      <c r="L32" s="1089"/>
      <c r="M32" s="1089"/>
      <c r="N32" s="1089"/>
      <c r="O32" s="1089"/>
      <c r="P32" s="1090"/>
      <c r="Q32" s="1094">
        <v>3091</v>
      </c>
      <c r="R32" s="1095"/>
      <c r="S32" s="1095"/>
      <c r="T32" s="1095"/>
      <c r="U32" s="1095"/>
      <c r="V32" s="1095">
        <v>3073</v>
      </c>
      <c r="W32" s="1095"/>
      <c r="X32" s="1095"/>
      <c r="Y32" s="1095"/>
      <c r="Z32" s="1095"/>
      <c r="AA32" s="1095">
        <v>19</v>
      </c>
      <c r="AB32" s="1095"/>
      <c r="AC32" s="1095"/>
      <c r="AD32" s="1095"/>
      <c r="AE32" s="1096"/>
      <c r="AF32" s="1070" t="s">
        <v>601</v>
      </c>
      <c r="AG32" s="1071"/>
      <c r="AH32" s="1071"/>
      <c r="AI32" s="1071"/>
      <c r="AJ32" s="1072"/>
      <c r="AK32" s="1031">
        <v>876</v>
      </c>
      <c r="AL32" s="1022"/>
      <c r="AM32" s="1022"/>
      <c r="AN32" s="1022"/>
      <c r="AO32" s="1022"/>
      <c r="AP32" s="1022">
        <v>16594</v>
      </c>
      <c r="AQ32" s="1022"/>
      <c r="AR32" s="1022"/>
      <c r="AS32" s="1022"/>
      <c r="AT32" s="1022"/>
      <c r="AU32" s="1022">
        <v>12014</v>
      </c>
      <c r="AV32" s="1022"/>
      <c r="AW32" s="1022"/>
      <c r="AX32" s="1022"/>
      <c r="AY32" s="1022"/>
      <c r="AZ32" s="1093" t="s">
        <v>588</v>
      </c>
      <c r="BA32" s="1093"/>
      <c r="BB32" s="1093"/>
      <c r="BC32" s="1093"/>
      <c r="BD32" s="1093"/>
      <c r="BE32" s="1083" t="s">
        <v>413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414</v>
      </c>
      <c r="C33" s="1089"/>
      <c r="D33" s="1089"/>
      <c r="E33" s="1089"/>
      <c r="F33" s="1089"/>
      <c r="G33" s="1089"/>
      <c r="H33" s="1089"/>
      <c r="I33" s="1089"/>
      <c r="J33" s="1089"/>
      <c r="K33" s="1089"/>
      <c r="L33" s="1089"/>
      <c r="M33" s="1089"/>
      <c r="N33" s="1089"/>
      <c r="O33" s="1089"/>
      <c r="P33" s="1090"/>
      <c r="Q33" s="1094">
        <v>96</v>
      </c>
      <c r="R33" s="1095"/>
      <c r="S33" s="1095"/>
      <c r="T33" s="1095"/>
      <c r="U33" s="1095"/>
      <c r="V33" s="1095">
        <v>96</v>
      </c>
      <c r="W33" s="1095"/>
      <c r="X33" s="1095"/>
      <c r="Y33" s="1095"/>
      <c r="Z33" s="1095"/>
      <c r="AA33" s="1095">
        <v>0</v>
      </c>
      <c r="AB33" s="1095"/>
      <c r="AC33" s="1095"/>
      <c r="AD33" s="1095"/>
      <c r="AE33" s="1096"/>
      <c r="AF33" s="1070">
        <v>0</v>
      </c>
      <c r="AG33" s="1071"/>
      <c r="AH33" s="1071"/>
      <c r="AI33" s="1071"/>
      <c r="AJ33" s="1072"/>
      <c r="AK33" s="1031">
        <v>55</v>
      </c>
      <c r="AL33" s="1022"/>
      <c r="AM33" s="1022"/>
      <c r="AN33" s="1022"/>
      <c r="AO33" s="1022"/>
      <c r="AP33" s="1022">
        <v>1951</v>
      </c>
      <c r="AQ33" s="1022"/>
      <c r="AR33" s="1022"/>
      <c r="AS33" s="1022"/>
      <c r="AT33" s="1022"/>
      <c r="AU33" s="1022">
        <v>1097</v>
      </c>
      <c r="AV33" s="1022"/>
      <c r="AW33" s="1022"/>
      <c r="AX33" s="1022"/>
      <c r="AY33" s="1022"/>
      <c r="AZ33" s="1093" t="s">
        <v>588</v>
      </c>
      <c r="BA33" s="1093"/>
      <c r="BB33" s="1093"/>
      <c r="BC33" s="1093"/>
      <c r="BD33" s="1093"/>
      <c r="BE33" s="1083" t="s">
        <v>413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394</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2653</v>
      </c>
      <c r="AG63" s="1010"/>
      <c r="AH63" s="1010"/>
      <c r="AI63" s="1010"/>
      <c r="AJ63" s="1081"/>
      <c r="AK63" s="1082"/>
      <c r="AL63" s="1014"/>
      <c r="AM63" s="1014"/>
      <c r="AN63" s="1014"/>
      <c r="AO63" s="1014"/>
      <c r="AP63" s="1010">
        <v>22687</v>
      </c>
      <c r="AQ63" s="1010"/>
      <c r="AR63" s="1010"/>
      <c r="AS63" s="1010"/>
      <c r="AT63" s="1010"/>
      <c r="AU63" s="1010">
        <v>13665</v>
      </c>
      <c r="AV63" s="1010"/>
      <c r="AW63" s="1010"/>
      <c r="AX63" s="1010"/>
      <c r="AY63" s="1010"/>
      <c r="AZ63" s="1076"/>
      <c r="BA63" s="1076"/>
      <c r="BB63" s="1076"/>
      <c r="BC63" s="1076"/>
      <c r="BD63" s="1076"/>
      <c r="BE63" s="1011"/>
      <c r="BF63" s="1011"/>
      <c r="BG63" s="1011"/>
      <c r="BH63" s="1011"/>
      <c r="BI63" s="1012"/>
      <c r="BJ63" s="1077" t="s">
        <v>417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419</v>
      </c>
      <c r="B66" s="1047"/>
      <c r="C66" s="1047"/>
      <c r="D66" s="1047"/>
      <c r="E66" s="1047"/>
      <c r="F66" s="1047"/>
      <c r="G66" s="1047"/>
      <c r="H66" s="1047"/>
      <c r="I66" s="1047"/>
      <c r="J66" s="1047"/>
      <c r="K66" s="1047"/>
      <c r="L66" s="1047"/>
      <c r="M66" s="1047"/>
      <c r="N66" s="1047"/>
      <c r="O66" s="1047"/>
      <c r="P66" s="1048"/>
      <c r="Q66" s="1052" t="s">
        <v>420</v>
      </c>
      <c r="R66" s="1053"/>
      <c r="S66" s="1053"/>
      <c r="T66" s="1053"/>
      <c r="U66" s="1054"/>
      <c r="V66" s="1052" t="s">
        <v>421</v>
      </c>
      <c r="W66" s="1053"/>
      <c r="X66" s="1053"/>
      <c r="Y66" s="1053"/>
      <c r="Z66" s="1054"/>
      <c r="AA66" s="1052" t="s">
        <v>422</v>
      </c>
      <c r="AB66" s="1053"/>
      <c r="AC66" s="1053"/>
      <c r="AD66" s="1053"/>
      <c r="AE66" s="1054"/>
      <c r="AF66" s="1058" t="s">
        <v>423</v>
      </c>
      <c r="AG66" s="1059"/>
      <c r="AH66" s="1059"/>
      <c r="AI66" s="1059"/>
      <c r="AJ66" s="1060"/>
      <c r="AK66" s="1052" t="s">
        <v>424</v>
      </c>
      <c r="AL66" s="1047"/>
      <c r="AM66" s="1047"/>
      <c r="AN66" s="1047"/>
      <c r="AO66" s="1048"/>
      <c r="AP66" s="1052" t="s">
        <v>404</v>
      </c>
      <c r="AQ66" s="1053"/>
      <c r="AR66" s="1053"/>
      <c r="AS66" s="1053"/>
      <c r="AT66" s="1054"/>
      <c r="AU66" s="1052" t="s">
        <v>425</v>
      </c>
      <c r="AV66" s="1053"/>
      <c r="AW66" s="1053"/>
      <c r="AX66" s="1053"/>
      <c r="AY66" s="1054"/>
      <c r="AZ66" s="1052" t="s">
        <v>382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589</v>
      </c>
      <c r="C68" s="1037"/>
      <c r="D68" s="1037"/>
      <c r="E68" s="1037"/>
      <c r="F68" s="1037"/>
      <c r="G68" s="1037"/>
      <c r="H68" s="1037"/>
      <c r="I68" s="1037"/>
      <c r="J68" s="1037"/>
      <c r="K68" s="1037"/>
      <c r="L68" s="1037"/>
      <c r="M68" s="1037"/>
      <c r="N68" s="1037"/>
      <c r="O68" s="1037"/>
      <c r="P68" s="1038"/>
      <c r="Q68" s="1039">
        <v>887</v>
      </c>
      <c r="R68" s="1033"/>
      <c r="S68" s="1033"/>
      <c r="T68" s="1033"/>
      <c r="U68" s="1033"/>
      <c r="V68" s="1033">
        <v>834</v>
      </c>
      <c r="W68" s="1033"/>
      <c r="X68" s="1033"/>
      <c r="Y68" s="1033"/>
      <c r="Z68" s="1033"/>
      <c r="AA68" s="1033">
        <v>53</v>
      </c>
      <c r="AB68" s="1033"/>
      <c r="AC68" s="1033"/>
      <c r="AD68" s="1033"/>
      <c r="AE68" s="1033"/>
      <c r="AF68" s="1033">
        <v>42</v>
      </c>
      <c r="AG68" s="1033"/>
      <c r="AH68" s="1033"/>
      <c r="AI68" s="1033"/>
      <c r="AJ68" s="1033"/>
      <c r="AK68" s="1033" t="s">
        <v>588</v>
      </c>
      <c r="AL68" s="1033"/>
      <c r="AM68" s="1033"/>
      <c r="AN68" s="1033"/>
      <c r="AO68" s="1033"/>
      <c r="AP68" s="1033">
        <v>297</v>
      </c>
      <c r="AQ68" s="1033"/>
      <c r="AR68" s="1033"/>
      <c r="AS68" s="1033"/>
      <c r="AT68" s="1033"/>
      <c r="AU68" s="1033">
        <v>270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590</v>
      </c>
      <c r="C69" s="1026"/>
      <c r="D69" s="1026"/>
      <c r="E69" s="1026"/>
      <c r="F69" s="1026"/>
      <c r="G69" s="1026"/>
      <c r="H69" s="1026"/>
      <c r="I69" s="1026"/>
      <c r="J69" s="1026"/>
      <c r="K69" s="1026"/>
      <c r="L69" s="1026"/>
      <c r="M69" s="1026"/>
      <c r="N69" s="1026"/>
      <c r="O69" s="1026"/>
      <c r="P69" s="1027"/>
      <c r="Q69" s="1028">
        <v>562</v>
      </c>
      <c r="R69" s="1022"/>
      <c r="S69" s="1022"/>
      <c r="T69" s="1022"/>
      <c r="U69" s="1022"/>
      <c r="V69" s="1022">
        <v>534</v>
      </c>
      <c r="W69" s="1022"/>
      <c r="X69" s="1022"/>
      <c r="Y69" s="1022"/>
      <c r="Z69" s="1022"/>
      <c r="AA69" s="1022">
        <v>28</v>
      </c>
      <c r="AB69" s="1022"/>
      <c r="AC69" s="1022"/>
      <c r="AD69" s="1022"/>
      <c r="AE69" s="1022"/>
      <c r="AF69" s="1022">
        <v>28</v>
      </c>
      <c r="AG69" s="1022"/>
      <c r="AH69" s="1022"/>
      <c r="AI69" s="1022"/>
      <c r="AJ69" s="1022"/>
      <c r="AK69" s="1022" t="s">
        <v>588</v>
      </c>
      <c r="AL69" s="1022"/>
      <c r="AM69" s="1022"/>
      <c r="AN69" s="1022"/>
      <c r="AO69" s="1022"/>
      <c r="AP69" s="1022">
        <v>180</v>
      </c>
      <c r="AQ69" s="1022"/>
      <c r="AR69" s="1022"/>
      <c r="AS69" s="1022"/>
      <c r="AT69" s="1022"/>
      <c r="AU69" s="1022">
        <v>107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591</v>
      </c>
      <c r="C70" s="1026"/>
      <c r="D70" s="1026"/>
      <c r="E70" s="1026"/>
      <c r="F70" s="1026"/>
      <c r="G70" s="1026"/>
      <c r="H70" s="1026"/>
      <c r="I70" s="1026"/>
      <c r="J70" s="1026"/>
      <c r="K70" s="1026"/>
      <c r="L70" s="1026"/>
      <c r="M70" s="1026"/>
      <c r="N70" s="1026"/>
      <c r="O70" s="1026"/>
      <c r="P70" s="1027"/>
      <c r="Q70" s="1028">
        <v>1014</v>
      </c>
      <c r="R70" s="1022"/>
      <c r="S70" s="1022"/>
      <c r="T70" s="1022"/>
      <c r="U70" s="1022"/>
      <c r="V70" s="1022">
        <v>910</v>
      </c>
      <c r="W70" s="1022"/>
      <c r="X70" s="1022"/>
      <c r="Y70" s="1022"/>
      <c r="Z70" s="1022"/>
      <c r="AA70" s="1022">
        <v>104</v>
      </c>
      <c r="AB70" s="1022"/>
      <c r="AC70" s="1022"/>
      <c r="AD70" s="1022"/>
      <c r="AE70" s="1022"/>
      <c r="AF70" s="1022">
        <v>104</v>
      </c>
      <c r="AG70" s="1022"/>
      <c r="AH70" s="1022"/>
      <c r="AI70" s="1022"/>
      <c r="AJ70" s="1022"/>
      <c r="AK70" s="1022" t="s">
        <v>588</v>
      </c>
      <c r="AL70" s="1022"/>
      <c r="AM70" s="1022"/>
      <c r="AN70" s="1022"/>
      <c r="AO70" s="1022"/>
      <c r="AP70" s="1022">
        <v>9</v>
      </c>
      <c r="AQ70" s="1022"/>
      <c r="AR70" s="1022"/>
      <c r="AS70" s="1022"/>
      <c r="AT70" s="1022"/>
      <c r="AU70" s="1022">
        <v>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592</v>
      </c>
      <c r="C71" s="1026"/>
      <c r="D71" s="1026"/>
      <c r="E71" s="1026"/>
      <c r="F71" s="1026"/>
      <c r="G71" s="1026"/>
      <c r="H71" s="1026"/>
      <c r="I71" s="1026"/>
      <c r="J71" s="1026"/>
      <c r="K71" s="1026"/>
      <c r="L71" s="1026"/>
      <c r="M71" s="1026"/>
      <c r="N71" s="1026"/>
      <c r="O71" s="1026"/>
      <c r="P71" s="1027"/>
      <c r="Q71" s="1028">
        <v>294</v>
      </c>
      <c r="R71" s="1022"/>
      <c r="S71" s="1022"/>
      <c r="T71" s="1022"/>
      <c r="U71" s="1022"/>
      <c r="V71" s="1022">
        <v>292</v>
      </c>
      <c r="W71" s="1022"/>
      <c r="X71" s="1022"/>
      <c r="Y71" s="1022"/>
      <c r="Z71" s="1022"/>
      <c r="AA71" s="1022">
        <v>2</v>
      </c>
      <c r="AB71" s="1022"/>
      <c r="AC71" s="1022"/>
      <c r="AD71" s="1022"/>
      <c r="AE71" s="1022"/>
      <c r="AF71" s="1022">
        <v>541</v>
      </c>
      <c r="AG71" s="1022"/>
      <c r="AH71" s="1022"/>
      <c r="AI71" s="1022"/>
      <c r="AJ71" s="1022"/>
      <c r="AK71" s="1022">
        <v>72</v>
      </c>
      <c r="AL71" s="1022"/>
      <c r="AM71" s="1022"/>
      <c r="AN71" s="1022"/>
      <c r="AO71" s="1022"/>
      <c r="AP71" s="1022">
        <v>1408</v>
      </c>
      <c r="AQ71" s="1022"/>
      <c r="AR71" s="1022"/>
      <c r="AS71" s="1022"/>
      <c r="AT71" s="1022"/>
      <c r="AU71" s="1022">
        <v>469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593</v>
      </c>
      <c r="C72" s="1026"/>
      <c r="D72" s="1026"/>
      <c r="E72" s="1026"/>
      <c r="F72" s="1026"/>
      <c r="G72" s="1026"/>
      <c r="H72" s="1026"/>
      <c r="I72" s="1026"/>
      <c r="J72" s="1026"/>
      <c r="K72" s="1026"/>
      <c r="L72" s="1026"/>
      <c r="M72" s="1026"/>
      <c r="N72" s="1026"/>
      <c r="O72" s="1026"/>
      <c r="P72" s="1027"/>
      <c r="Q72" s="1028">
        <v>420</v>
      </c>
      <c r="R72" s="1022"/>
      <c r="S72" s="1022"/>
      <c r="T72" s="1022"/>
      <c r="U72" s="1022"/>
      <c r="V72" s="1022">
        <v>358</v>
      </c>
      <c r="W72" s="1022"/>
      <c r="X72" s="1022"/>
      <c r="Y72" s="1022"/>
      <c r="Z72" s="1022"/>
      <c r="AA72" s="1022">
        <v>63</v>
      </c>
      <c r="AB72" s="1022"/>
      <c r="AC72" s="1022"/>
      <c r="AD72" s="1022"/>
      <c r="AE72" s="1022"/>
      <c r="AF72" s="1022">
        <v>63</v>
      </c>
      <c r="AG72" s="1022"/>
      <c r="AH72" s="1022"/>
      <c r="AI72" s="1022"/>
      <c r="AJ72" s="1022"/>
      <c r="AK72" s="1022">
        <v>83</v>
      </c>
      <c r="AL72" s="1022"/>
      <c r="AM72" s="1022"/>
      <c r="AN72" s="1022"/>
      <c r="AO72" s="1022"/>
      <c r="AP72" s="1022" t="s">
        <v>588</v>
      </c>
      <c r="AQ72" s="1022"/>
      <c r="AR72" s="1022"/>
      <c r="AS72" s="1022"/>
      <c r="AT72" s="1022"/>
      <c r="AU72" s="1022" t="s">
        <v>588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594</v>
      </c>
      <c r="C73" s="1026"/>
      <c r="D73" s="1026"/>
      <c r="E73" s="1026"/>
      <c r="F73" s="1026"/>
      <c r="G73" s="1026"/>
      <c r="H73" s="1026"/>
      <c r="I73" s="1026"/>
      <c r="J73" s="1026"/>
      <c r="K73" s="1026"/>
      <c r="L73" s="1026"/>
      <c r="M73" s="1026"/>
      <c r="N73" s="1026"/>
      <c r="O73" s="1026"/>
      <c r="P73" s="1027"/>
      <c r="Q73" s="1028">
        <v>6144</v>
      </c>
      <c r="R73" s="1022"/>
      <c r="S73" s="1022"/>
      <c r="T73" s="1022"/>
      <c r="U73" s="1022"/>
      <c r="V73" s="1022">
        <v>5783</v>
      </c>
      <c r="W73" s="1022"/>
      <c r="X73" s="1022"/>
      <c r="Y73" s="1022"/>
      <c r="Z73" s="1022"/>
      <c r="AA73" s="1022">
        <v>361</v>
      </c>
      <c r="AB73" s="1022"/>
      <c r="AC73" s="1022"/>
      <c r="AD73" s="1022"/>
      <c r="AE73" s="1022"/>
      <c r="AF73" s="1022">
        <v>361</v>
      </c>
      <c r="AG73" s="1022"/>
      <c r="AH73" s="1022"/>
      <c r="AI73" s="1022"/>
      <c r="AJ73" s="1022"/>
      <c r="AK73" s="1022" t="s">
        <v>588</v>
      </c>
      <c r="AL73" s="1022"/>
      <c r="AM73" s="1022"/>
      <c r="AN73" s="1022"/>
      <c r="AO73" s="1022"/>
      <c r="AP73" s="1022" t="s">
        <v>588</v>
      </c>
      <c r="AQ73" s="1022"/>
      <c r="AR73" s="1022"/>
      <c r="AS73" s="1022"/>
      <c r="AT73" s="1022"/>
      <c r="AU73" s="1022" t="s">
        <v>588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595</v>
      </c>
      <c r="C74" s="1026"/>
      <c r="D74" s="1026"/>
      <c r="E74" s="1026"/>
      <c r="F74" s="1026"/>
      <c r="G74" s="1026"/>
      <c r="H74" s="1026"/>
      <c r="I74" s="1026"/>
      <c r="J74" s="1026"/>
      <c r="K74" s="1026"/>
      <c r="L74" s="1026"/>
      <c r="M74" s="1026"/>
      <c r="N74" s="1026"/>
      <c r="O74" s="1026"/>
      <c r="P74" s="1027"/>
      <c r="Q74" s="1028">
        <v>1622</v>
      </c>
      <c r="R74" s="1022"/>
      <c r="S74" s="1022"/>
      <c r="T74" s="1022"/>
      <c r="U74" s="1022"/>
      <c r="V74" s="1022">
        <v>1584</v>
      </c>
      <c r="W74" s="1022"/>
      <c r="X74" s="1022"/>
      <c r="Y74" s="1022"/>
      <c r="Z74" s="1022"/>
      <c r="AA74" s="1022">
        <v>38</v>
      </c>
      <c r="AB74" s="1022"/>
      <c r="AC74" s="1022"/>
      <c r="AD74" s="1022"/>
      <c r="AE74" s="1022"/>
      <c r="AF74" s="1022">
        <v>38</v>
      </c>
      <c r="AG74" s="1022"/>
      <c r="AH74" s="1022"/>
      <c r="AI74" s="1022"/>
      <c r="AJ74" s="1022"/>
      <c r="AK74" s="1022" t="s">
        <v>588</v>
      </c>
      <c r="AL74" s="1022"/>
      <c r="AM74" s="1022"/>
      <c r="AN74" s="1022"/>
      <c r="AO74" s="1022"/>
      <c r="AP74" s="1022" t="s">
        <v>588</v>
      </c>
      <c r="AQ74" s="1022"/>
      <c r="AR74" s="1022"/>
      <c r="AS74" s="1022"/>
      <c r="AT74" s="1022"/>
      <c r="AU74" s="1022" t="s">
        <v>588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596</v>
      </c>
      <c r="C75" s="1026"/>
      <c r="D75" s="1026"/>
      <c r="E75" s="1026"/>
      <c r="F75" s="1026"/>
      <c r="G75" s="1026"/>
      <c r="H75" s="1026"/>
      <c r="I75" s="1026"/>
      <c r="J75" s="1026"/>
      <c r="K75" s="1026"/>
      <c r="L75" s="1026"/>
      <c r="M75" s="1026"/>
      <c r="N75" s="1026"/>
      <c r="O75" s="1026"/>
      <c r="P75" s="1027"/>
      <c r="Q75" s="1029">
        <v>5</v>
      </c>
      <c r="R75" s="1030"/>
      <c r="S75" s="1030"/>
      <c r="T75" s="1030"/>
      <c r="U75" s="1031"/>
      <c r="V75" s="1032">
        <v>4</v>
      </c>
      <c r="W75" s="1030"/>
      <c r="X75" s="1030"/>
      <c r="Y75" s="1030"/>
      <c r="Z75" s="1031"/>
      <c r="AA75" s="1032">
        <v>1</v>
      </c>
      <c r="AB75" s="1030"/>
      <c r="AC75" s="1030"/>
      <c r="AD75" s="1030"/>
      <c r="AE75" s="1031"/>
      <c r="AF75" s="1032">
        <v>1</v>
      </c>
      <c r="AG75" s="1030"/>
      <c r="AH75" s="1030"/>
      <c r="AI75" s="1030"/>
      <c r="AJ75" s="1031"/>
      <c r="AK75" s="1032" t="s">
        <v>588</v>
      </c>
      <c r="AL75" s="1030"/>
      <c r="AM75" s="1030"/>
      <c r="AN75" s="1030"/>
      <c r="AO75" s="1031"/>
      <c r="AP75" s="1032" t="s">
        <v>588</v>
      </c>
      <c r="AQ75" s="1030"/>
      <c r="AR75" s="1030"/>
      <c r="AS75" s="1030"/>
      <c r="AT75" s="1031"/>
      <c r="AU75" s="1022" t="s">
        <v>588</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597</v>
      </c>
      <c r="C76" s="1026"/>
      <c r="D76" s="1026"/>
      <c r="E76" s="1026"/>
      <c r="F76" s="1026"/>
      <c r="G76" s="1026"/>
      <c r="H76" s="1026"/>
      <c r="I76" s="1026"/>
      <c r="J76" s="1026"/>
      <c r="K76" s="1026"/>
      <c r="L76" s="1026"/>
      <c r="M76" s="1026"/>
      <c r="N76" s="1026"/>
      <c r="O76" s="1026"/>
      <c r="P76" s="1027"/>
      <c r="Q76" s="1029">
        <v>14</v>
      </c>
      <c r="R76" s="1030"/>
      <c r="S76" s="1030"/>
      <c r="T76" s="1030"/>
      <c r="U76" s="1031"/>
      <c r="V76" s="1032">
        <v>12</v>
      </c>
      <c r="W76" s="1030"/>
      <c r="X76" s="1030"/>
      <c r="Y76" s="1030"/>
      <c r="Z76" s="1031"/>
      <c r="AA76" s="1032">
        <v>2</v>
      </c>
      <c r="AB76" s="1030"/>
      <c r="AC76" s="1030"/>
      <c r="AD76" s="1030"/>
      <c r="AE76" s="1031"/>
      <c r="AF76" s="1032">
        <v>2</v>
      </c>
      <c r="AG76" s="1030"/>
      <c r="AH76" s="1030"/>
      <c r="AI76" s="1030"/>
      <c r="AJ76" s="1031"/>
      <c r="AK76" s="1032" t="s">
        <v>588</v>
      </c>
      <c r="AL76" s="1030"/>
      <c r="AM76" s="1030"/>
      <c r="AN76" s="1030"/>
      <c r="AO76" s="1031"/>
      <c r="AP76" s="1032" t="s">
        <v>588</v>
      </c>
      <c r="AQ76" s="1030"/>
      <c r="AR76" s="1030"/>
      <c r="AS76" s="1030"/>
      <c r="AT76" s="1031"/>
      <c r="AU76" s="1022" t="s">
        <v>588</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598</v>
      </c>
      <c r="C77" s="1026"/>
      <c r="D77" s="1026"/>
      <c r="E77" s="1026"/>
      <c r="F77" s="1026"/>
      <c r="G77" s="1026"/>
      <c r="H77" s="1026"/>
      <c r="I77" s="1026"/>
      <c r="J77" s="1026"/>
      <c r="K77" s="1026"/>
      <c r="L77" s="1026"/>
      <c r="M77" s="1026"/>
      <c r="N77" s="1026"/>
      <c r="O77" s="1026"/>
      <c r="P77" s="1027"/>
      <c r="Q77" s="1029">
        <v>1122</v>
      </c>
      <c r="R77" s="1030"/>
      <c r="S77" s="1030"/>
      <c r="T77" s="1030"/>
      <c r="U77" s="1031"/>
      <c r="V77" s="1032">
        <v>1079</v>
      </c>
      <c r="W77" s="1030"/>
      <c r="X77" s="1030"/>
      <c r="Y77" s="1030"/>
      <c r="Z77" s="1031"/>
      <c r="AA77" s="1032">
        <v>43</v>
      </c>
      <c r="AB77" s="1030"/>
      <c r="AC77" s="1030"/>
      <c r="AD77" s="1030"/>
      <c r="AE77" s="1031"/>
      <c r="AF77" s="1032">
        <v>43</v>
      </c>
      <c r="AG77" s="1030"/>
      <c r="AH77" s="1030"/>
      <c r="AI77" s="1030"/>
      <c r="AJ77" s="1031"/>
      <c r="AK77" s="1032">
        <v>560</v>
      </c>
      <c r="AL77" s="1030"/>
      <c r="AM77" s="1030"/>
      <c r="AN77" s="1030"/>
      <c r="AO77" s="1031"/>
      <c r="AP77" s="1032" t="s">
        <v>588</v>
      </c>
      <c r="AQ77" s="1030"/>
      <c r="AR77" s="1030"/>
      <c r="AS77" s="1030"/>
      <c r="AT77" s="1031"/>
      <c r="AU77" s="1022" t="s">
        <v>588</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599</v>
      </c>
      <c r="C78" s="1026"/>
      <c r="D78" s="1026"/>
      <c r="E78" s="1026"/>
      <c r="F78" s="1026"/>
      <c r="G78" s="1026"/>
      <c r="H78" s="1026"/>
      <c r="I78" s="1026"/>
      <c r="J78" s="1026"/>
      <c r="K78" s="1026"/>
      <c r="L78" s="1026"/>
      <c r="M78" s="1026"/>
      <c r="N78" s="1026"/>
      <c r="O78" s="1026"/>
      <c r="P78" s="1027"/>
      <c r="Q78" s="1028">
        <v>1204</v>
      </c>
      <c r="R78" s="1022"/>
      <c r="S78" s="1022"/>
      <c r="T78" s="1022"/>
      <c r="U78" s="1022"/>
      <c r="V78" s="1022">
        <v>1139</v>
      </c>
      <c r="W78" s="1022"/>
      <c r="X78" s="1022"/>
      <c r="Y78" s="1022"/>
      <c r="Z78" s="1022"/>
      <c r="AA78" s="1022">
        <v>65</v>
      </c>
      <c r="AB78" s="1022"/>
      <c r="AC78" s="1022"/>
      <c r="AD78" s="1022"/>
      <c r="AE78" s="1022"/>
      <c r="AF78" s="1022">
        <v>65</v>
      </c>
      <c r="AG78" s="1022"/>
      <c r="AH78" s="1022"/>
      <c r="AI78" s="1022"/>
      <c r="AJ78" s="1022"/>
      <c r="AK78" s="1022" t="s">
        <v>588</v>
      </c>
      <c r="AL78" s="1022"/>
      <c r="AM78" s="1022"/>
      <c r="AN78" s="1022"/>
      <c r="AO78" s="1022"/>
      <c r="AP78" s="1022" t="s">
        <v>588</v>
      </c>
      <c r="AQ78" s="1022"/>
      <c r="AR78" s="1022"/>
      <c r="AS78" s="1022"/>
      <c r="AT78" s="1022"/>
      <c r="AU78" s="1022" t="s">
        <v>588</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600</v>
      </c>
      <c r="C79" s="1026"/>
      <c r="D79" s="1026"/>
      <c r="E79" s="1026"/>
      <c r="F79" s="1026"/>
      <c r="G79" s="1026"/>
      <c r="H79" s="1026"/>
      <c r="I79" s="1026"/>
      <c r="J79" s="1026"/>
      <c r="K79" s="1026"/>
      <c r="L79" s="1026"/>
      <c r="M79" s="1026"/>
      <c r="N79" s="1026"/>
      <c r="O79" s="1026"/>
      <c r="P79" s="1027"/>
      <c r="Q79" s="1028">
        <v>271218</v>
      </c>
      <c r="R79" s="1022"/>
      <c r="S79" s="1022"/>
      <c r="T79" s="1022"/>
      <c r="U79" s="1022"/>
      <c r="V79" s="1022">
        <v>266820</v>
      </c>
      <c r="W79" s="1022"/>
      <c r="X79" s="1022"/>
      <c r="Y79" s="1022"/>
      <c r="Z79" s="1022"/>
      <c r="AA79" s="1022">
        <v>4398</v>
      </c>
      <c r="AB79" s="1022"/>
      <c r="AC79" s="1022"/>
      <c r="AD79" s="1022"/>
      <c r="AE79" s="1022"/>
      <c r="AF79" s="1022">
        <v>4398</v>
      </c>
      <c r="AG79" s="1022"/>
      <c r="AH79" s="1022"/>
      <c r="AI79" s="1022"/>
      <c r="AJ79" s="1022"/>
      <c r="AK79" s="1022">
        <v>1324</v>
      </c>
      <c r="AL79" s="1022"/>
      <c r="AM79" s="1022"/>
      <c r="AN79" s="1022"/>
      <c r="AO79" s="1022"/>
      <c r="AP79" s="1022" t="s">
        <v>588</v>
      </c>
      <c r="AQ79" s="1022"/>
      <c r="AR79" s="1022"/>
      <c r="AS79" s="1022"/>
      <c r="AT79" s="1022"/>
      <c r="AU79" s="1022" t="s">
        <v>588</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394</v>
      </c>
      <c r="B88" s="995" t="s">
        <v>426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5529</v>
      </c>
      <c r="AG88" s="1010"/>
      <c r="AH88" s="1010"/>
      <c r="AI88" s="1010"/>
      <c r="AJ88" s="1010"/>
      <c r="AK88" s="1014"/>
      <c r="AL88" s="1014"/>
      <c r="AM88" s="1014"/>
      <c r="AN88" s="1014"/>
      <c r="AO88" s="1014"/>
      <c r="AP88" s="1010">
        <v>1895</v>
      </c>
      <c r="AQ88" s="1010"/>
      <c r="AR88" s="1010"/>
      <c r="AS88" s="1010"/>
      <c r="AT88" s="1010"/>
      <c r="AU88" s="1010">
        <v>852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995" t="s">
        <v>427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435</v>
      </c>
      <c r="AB109" s="945"/>
      <c r="AC109" s="945"/>
      <c r="AD109" s="945"/>
      <c r="AE109" s="946"/>
      <c r="AF109" s="947" t="s">
        <v>313</v>
      </c>
      <c r="AG109" s="945"/>
      <c r="AH109" s="945"/>
      <c r="AI109" s="945"/>
      <c r="AJ109" s="946"/>
      <c r="AK109" s="947" t="s">
        <v>312</v>
      </c>
      <c r="AL109" s="945"/>
      <c r="AM109" s="945"/>
      <c r="AN109" s="945"/>
      <c r="AO109" s="946"/>
      <c r="AP109" s="947" t="s">
        <v>436</v>
      </c>
      <c r="AQ109" s="945"/>
      <c r="AR109" s="945"/>
      <c r="AS109" s="945"/>
      <c r="AT109" s="976"/>
      <c r="AU109" s="944" t="s">
        <v>434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435</v>
      </c>
      <c r="BR109" s="945"/>
      <c r="BS109" s="945"/>
      <c r="BT109" s="945"/>
      <c r="BU109" s="946"/>
      <c r="BV109" s="947" t="s">
        <v>313</v>
      </c>
      <c r="BW109" s="945"/>
      <c r="BX109" s="945"/>
      <c r="BY109" s="945"/>
      <c r="BZ109" s="946"/>
      <c r="CA109" s="947" t="s">
        <v>312</v>
      </c>
      <c r="CB109" s="945"/>
      <c r="CC109" s="945"/>
      <c r="CD109" s="945"/>
      <c r="CE109" s="946"/>
      <c r="CF109" s="983" t="s">
        <v>436</v>
      </c>
      <c r="CG109" s="983"/>
      <c r="CH109" s="983"/>
      <c r="CI109" s="983"/>
      <c r="CJ109" s="983"/>
      <c r="CK109" s="947" t="s">
        <v>437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435</v>
      </c>
      <c r="DH109" s="945"/>
      <c r="DI109" s="945"/>
      <c r="DJ109" s="945"/>
      <c r="DK109" s="946"/>
      <c r="DL109" s="947" t="s">
        <v>313</v>
      </c>
      <c r="DM109" s="945"/>
      <c r="DN109" s="945"/>
      <c r="DO109" s="945"/>
      <c r="DP109" s="946"/>
      <c r="DQ109" s="947" t="s">
        <v>312</v>
      </c>
      <c r="DR109" s="945"/>
      <c r="DS109" s="945"/>
      <c r="DT109" s="945"/>
      <c r="DU109" s="946"/>
      <c r="DV109" s="947" t="s">
        <v>436</v>
      </c>
      <c r="DW109" s="945"/>
      <c r="DX109" s="945"/>
      <c r="DY109" s="945"/>
      <c r="DZ109" s="976"/>
    </row>
    <row r="110" spans="1:131" s="246" customFormat="1" ht="26.25" customHeight="1" x14ac:dyDescent="0.15">
      <c r="A110" s="847" t="s">
        <v>438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2471906</v>
      </c>
      <c r="AB110" s="938"/>
      <c r="AC110" s="938"/>
      <c r="AD110" s="938"/>
      <c r="AE110" s="939"/>
      <c r="AF110" s="940">
        <v>2405556</v>
      </c>
      <c r="AG110" s="938"/>
      <c r="AH110" s="938"/>
      <c r="AI110" s="938"/>
      <c r="AJ110" s="939"/>
      <c r="AK110" s="940">
        <v>2469778</v>
      </c>
      <c r="AL110" s="938"/>
      <c r="AM110" s="938"/>
      <c r="AN110" s="938"/>
      <c r="AO110" s="939"/>
      <c r="AP110" s="941">
        <v>21.6</v>
      </c>
      <c r="AQ110" s="942"/>
      <c r="AR110" s="942"/>
      <c r="AS110" s="942"/>
      <c r="AT110" s="943"/>
      <c r="AU110" s="977" t="s">
        <v>73</v>
      </c>
      <c r="AV110" s="978"/>
      <c r="AW110" s="978"/>
      <c r="AX110" s="978"/>
      <c r="AY110" s="978"/>
      <c r="AZ110" s="903" t="s">
        <v>439</v>
      </c>
      <c r="BA110" s="848"/>
      <c r="BB110" s="848"/>
      <c r="BC110" s="848"/>
      <c r="BD110" s="848"/>
      <c r="BE110" s="848"/>
      <c r="BF110" s="848"/>
      <c r="BG110" s="848"/>
      <c r="BH110" s="848"/>
      <c r="BI110" s="848"/>
      <c r="BJ110" s="848"/>
      <c r="BK110" s="848"/>
      <c r="BL110" s="848"/>
      <c r="BM110" s="848"/>
      <c r="BN110" s="848"/>
      <c r="BO110" s="848"/>
      <c r="BP110" s="849"/>
      <c r="BQ110" s="904">
        <v>28114229</v>
      </c>
      <c r="BR110" s="885"/>
      <c r="BS110" s="885"/>
      <c r="BT110" s="885"/>
      <c r="BU110" s="885"/>
      <c r="BV110" s="885">
        <v>28448319</v>
      </c>
      <c r="BW110" s="885"/>
      <c r="BX110" s="885"/>
      <c r="BY110" s="885"/>
      <c r="BZ110" s="885"/>
      <c r="CA110" s="885">
        <v>28424854</v>
      </c>
      <c r="CB110" s="885"/>
      <c r="CC110" s="885"/>
      <c r="CD110" s="885"/>
      <c r="CE110" s="885"/>
      <c r="CF110" s="909">
        <v>249.1</v>
      </c>
      <c r="CG110" s="910"/>
      <c r="CH110" s="910"/>
      <c r="CI110" s="910"/>
      <c r="CJ110" s="910"/>
      <c r="CK110" s="973" t="s">
        <v>440</v>
      </c>
      <c r="CL110" s="859"/>
      <c r="CM110" s="934" t="s">
        <v>441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396</v>
      </c>
      <c r="DH110" s="885"/>
      <c r="DI110" s="885"/>
      <c r="DJ110" s="885"/>
      <c r="DK110" s="885"/>
      <c r="DL110" s="885" t="s">
        <v>396</v>
      </c>
      <c r="DM110" s="885"/>
      <c r="DN110" s="885"/>
      <c r="DO110" s="885"/>
      <c r="DP110" s="885"/>
      <c r="DQ110" s="885" t="s">
        <v>442</v>
      </c>
      <c r="DR110" s="885"/>
      <c r="DS110" s="885"/>
      <c r="DT110" s="885"/>
      <c r="DU110" s="885"/>
      <c r="DV110" s="886" t="s">
        <v>443</v>
      </c>
      <c r="DW110" s="886"/>
      <c r="DX110" s="886"/>
      <c r="DY110" s="886"/>
      <c r="DZ110" s="887"/>
    </row>
    <row r="111" spans="1:131" s="246" customFormat="1" ht="26.25" customHeight="1" x14ac:dyDescent="0.15">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445</v>
      </c>
      <c r="AB111" s="966"/>
      <c r="AC111" s="966"/>
      <c r="AD111" s="966"/>
      <c r="AE111" s="967"/>
      <c r="AF111" s="968" t="s">
        <v>446</v>
      </c>
      <c r="AG111" s="966"/>
      <c r="AH111" s="966"/>
      <c r="AI111" s="966"/>
      <c r="AJ111" s="967"/>
      <c r="AK111" s="968" t="s">
        <v>446</v>
      </c>
      <c r="AL111" s="966"/>
      <c r="AM111" s="966"/>
      <c r="AN111" s="966"/>
      <c r="AO111" s="967"/>
      <c r="AP111" s="969" t="s">
        <v>396</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559004</v>
      </c>
      <c r="BR111" s="857"/>
      <c r="BS111" s="857"/>
      <c r="BT111" s="857"/>
      <c r="BU111" s="857"/>
      <c r="BV111" s="857">
        <v>413176</v>
      </c>
      <c r="BW111" s="857"/>
      <c r="BX111" s="857"/>
      <c r="BY111" s="857"/>
      <c r="BZ111" s="857"/>
      <c r="CA111" s="857">
        <v>273375</v>
      </c>
      <c r="CB111" s="857"/>
      <c r="CC111" s="857"/>
      <c r="CD111" s="857"/>
      <c r="CE111" s="857"/>
      <c r="CF111" s="918">
        <v>2.4</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446</v>
      </c>
      <c r="DH111" s="857"/>
      <c r="DI111" s="857"/>
      <c r="DJ111" s="857"/>
      <c r="DK111" s="857"/>
      <c r="DL111" s="857" t="s">
        <v>442</v>
      </c>
      <c r="DM111" s="857"/>
      <c r="DN111" s="857"/>
      <c r="DO111" s="857"/>
      <c r="DP111" s="857"/>
      <c r="DQ111" s="857" t="s">
        <v>396</v>
      </c>
      <c r="DR111" s="857"/>
      <c r="DS111" s="857"/>
      <c r="DT111" s="857"/>
      <c r="DU111" s="857"/>
      <c r="DV111" s="834" t="s">
        <v>449</v>
      </c>
      <c r="DW111" s="834"/>
      <c r="DX111" s="834"/>
      <c r="DY111" s="834"/>
      <c r="DZ111" s="835"/>
    </row>
    <row r="112" spans="1:131" s="246" customFormat="1" ht="26.25" customHeight="1" x14ac:dyDescent="0.15">
      <c r="A112" s="959" t="s">
        <v>450</v>
      </c>
      <c r="B112" s="960"/>
      <c r="C112" s="790" t="s">
        <v>451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452</v>
      </c>
      <c r="AB112" s="820"/>
      <c r="AC112" s="820"/>
      <c r="AD112" s="820"/>
      <c r="AE112" s="821"/>
      <c r="AF112" s="822" t="s">
        <v>246</v>
      </c>
      <c r="AG112" s="820"/>
      <c r="AH112" s="820"/>
      <c r="AI112" s="820"/>
      <c r="AJ112" s="821"/>
      <c r="AK112" s="822" t="s">
        <v>446</v>
      </c>
      <c r="AL112" s="820"/>
      <c r="AM112" s="820"/>
      <c r="AN112" s="820"/>
      <c r="AO112" s="821"/>
      <c r="AP112" s="867" t="s">
        <v>446</v>
      </c>
      <c r="AQ112" s="868"/>
      <c r="AR112" s="868"/>
      <c r="AS112" s="868"/>
      <c r="AT112" s="869"/>
      <c r="AU112" s="979"/>
      <c r="AV112" s="980"/>
      <c r="AW112" s="980"/>
      <c r="AX112" s="980"/>
      <c r="AY112" s="980"/>
      <c r="AZ112" s="855" t="s">
        <v>453</v>
      </c>
      <c r="BA112" s="790"/>
      <c r="BB112" s="790"/>
      <c r="BC112" s="790"/>
      <c r="BD112" s="790"/>
      <c r="BE112" s="790"/>
      <c r="BF112" s="790"/>
      <c r="BG112" s="790"/>
      <c r="BH112" s="790"/>
      <c r="BI112" s="790"/>
      <c r="BJ112" s="790"/>
      <c r="BK112" s="790"/>
      <c r="BL112" s="790"/>
      <c r="BM112" s="790"/>
      <c r="BN112" s="790"/>
      <c r="BO112" s="790"/>
      <c r="BP112" s="791"/>
      <c r="BQ112" s="856">
        <v>12785946</v>
      </c>
      <c r="BR112" s="857"/>
      <c r="BS112" s="857"/>
      <c r="BT112" s="857"/>
      <c r="BU112" s="857"/>
      <c r="BV112" s="857">
        <v>12735516</v>
      </c>
      <c r="BW112" s="857"/>
      <c r="BX112" s="857"/>
      <c r="BY112" s="857"/>
      <c r="BZ112" s="857"/>
      <c r="CA112" s="857">
        <v>13665475</v>
      </c>
      <c r="CB112" s="857"/>
      <c r="CC112" s="857"/>
      <c r="CD112" s="857"/>
      <c r="CE112" s="857"/>
      <c r="CF112" s="918">
        <v>119.8</v>
      </c>
      <c r="CG112" s="919"/>
      <c r="CH112" s="919"/>
      <c r="CI112" s="919"/>
      <c r="CJ112" s="919"/>
      <c r="CK112" s="974"/>
      <c r="CL112" s="861"/>
      <c r="CM112" s="864" t="s">
        <v>454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449</v>
      </c>
      <c r="DH112" s="857"/>
      <c r="DI112" s="857"/>
      <c r="DJ112" s="857"/>
      <c r="DK112" s="857"/>
      <c r="DL112" s="857" t="s">
        <v>446</v>
      </c>
      <c r="DM112" s="857"/>
      <c r="DN112" s="857"/>
      <c r="DO112" s="857"/>
      <c r="DP112" s="857"/>
      <c r="DQ112" s="857" t="s">
        <v>246</v>
      </c>
      <c r="DR112" s="857"/>
      <c r="DS112" s="857"/>
      <c r="DT112" s="857"/>
      <c r="DU112" s="857"/>
      <c r="DV112" s="834" t="s">
        <v>442</v>
      </c>
      <c r="DW112" s="834"/>
      <c r="DX112" s="834"/>
      <c r="DY112" s="834"/>
      <c r="DZ112" s="835"/>
    </row>
    <row r="113" spans="1:130" s="246" customFormat="1" ht="26.25" customHeight="1" x14ac:dyDescent="0.15">
      <c r="A113" s="961"/>
      <c r="B113" s="962"/>
      <c r="C113" s="790" t="s">
        <v>455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740976</v>
      </c>
      <c r="AB113" s="966"/>
      <c r="AC113" s="966"/>
      <c r="AD113" s="966"/>
      <c r="AE113" s="967"/>
      <c r="AF113" s="968">
        <v>764885</v>
      </c>
      <c r="AG113" s="966"/>
      <c r="AH113" s="966"/>
      <c r="AI113" s="966"/>
      <c r="AJ113" s="967"/>
      <c r="AK113" s="968">
        <v>863427</v>
      </c>
      <c r="AL113" s="966"/>
      <c r="AM113" s="966"/>
      <c r="AN113" s="966"/>
      <c r="AO113" s="967"/>
      <c r="AP113" s="969">
        <v>7.6</v>
      </c>
      <c r="AQ113" s="970"/>
      <c r="AR113" s="970"/>
      <c r="AS113" s="970"/>
      <c r="AT113" s="971"/>
      <c r="AU113" s="979"/>
      <c r="AV113" s="980"/>
      <c r="AW113" s="980"/>
      <c r="AX113" s="980"/>
      <c r="AY113" s="980"/>
      <c r="AZ113" s="855" t="s">
        <v>456</v>
      </c>
      <c r="BA113" s="790"/>
      <c r="BB113" s="790"/>
      <c r="BC113" s="790"/>
      <c r="BD113" s="790"/>
      <c r="BE113" s="790"/>
      <c r="BF113" s="790"/>
      <c r="BG113" s="790"/>
      <c r="BH113" s="790"/>
      <c r="BI113" s="790"/>
      <c r="BJ113" s="790"/>
      <c r="BK113" s="790"/>
      <c r="BL113" s="790"/>
      <c r="BM113" s="790"/>
      <c r="BN113" s="790"/>
      <c r="BO113" s="790"/>
      <c r="BP113" s="791"/>
      <c r="BQ113" s="856">
        <v>731994</v>
      </c>
      <c r="BR113" s="857"/>
      <c r="BS113" s="857"/>
      <c r="BT113" s="857"/>
      <c r="BU113" s="857"/>
      <c r="BV113" s="857">
        <v>897359</v>
      </c>
      <c r="BW113" s="857"/>
      <c r="BX113" s="857"/>
      <c r="BY113" s="857"/>
      <c r="BZ113" s="857"/>
      <c r="CA113" s="857">
        <v>851740</v>
      </c>
      <c r="CB113" s="857"/>
      <c r="CC113" s="857"/>
      <c r="CD113" s="857"/>
      <c r="CE113" s="857"/>
      <c r="CF113" s="918">
        <v>7.5</v>
      </c>
      <c r="CG113" s="919"/>
      <c r="CH113" s="919"/>
      <c r="CI113" s="919"/>
      <c r="CJ113" s="919"/>
      <c r="CK113" s="974"/>
      <c r="CL113" s="861"/>
      <c r="CM113" s="864" t="s">
        <v>457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458</v>
      </c>
      <c r="DH113" s="820"/>
      <c r="DI113" s="820"/>
      <c r="DJ113" s="820"/>
      <c r="DK113" s="821"/>
      <c r="DL113" s="822" t="s">
        <v>459</v>
      </c>
      <c r="DM113" s="820"/>
      <c r="DN113" s="820"/>
      <c r="DO113" s="820"/>
      <c r="DP113" s="821"/>
      <c r="DQ113" s="822" t="s">
        <v>446</v>
      </c>
      <c r="DR113" s="820"/>
      <c r="DS113" s="820"/>
      <c r="DT113" s="820"/>
      <c r="DU113" s="821"/>
      <c r="DV113" s="867" t="s">
        <v>442</v>
      </c>
      <c r="DW113" s="868"/>
      <c r="DX113" s="868"/>
      <c r="DY113" s="868"/>
      <c r="DZ113" s="869"/>
    </row>
    <row r="114" spans="1:130" s="246" customFormat="1" ht="26.25" customHeight="1" x14ac:dyDescent="0.15">
      <c r="A114" s="961"/>
      <c r="B114" s="962"/>
      <c r="C114" s="790" t="s">
        <v>460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99694</v>
      </c>
      <c r="AB114" s="820"/>
      <c r="AC114" s="820"/>
      <c r="AD114" s="820"/>
      <c r="AE114" s="821"/>
      <c r="AF114" s="822">
        <v>100082</v>
      </c>
      <c r="AG114" s="820"/>
      <c r="AH114" s="820"/>
      <c r="AI114" s="820"/>
      <c r="AJ114" s="821"/>
      <c r="AK114" s="822">
        <v>106525</v>
      </c>
      <c r="AL114" s="820"/>
      <c r="AM114" s="820"/>
      <c r="AN114" s="820"/>
      <c r="AO114" s="821"/>
      <c r="AP114" s="867">
        <v>0.9</v>
      </c>
      <c r="AQ114" s="868"/>
      <c r="AR114" s="868"/>
      <c r="AS114" s="868"/>
      <c r="AT114" s="869"/>
      <c r="AU114" s="979"/>
      <c r="AV114" s="980"/>
      <c r="AW114" s="980"/>
      <c r="AX114" s="980"/>
      <c r="AY114" s="980"/>
      <c r="AZ114" s="855" t="s">
        <v>461</v>
      </c>
      <c r="BA114" s="790"/>
      <c r="BB114" s="790"/>
      <c r="BC114" s="790"/>
      <c r="BD114" s="790"/>
      <c r="BE114" s="790"/>
      <c r="BF114" s="790"/>
      <c r="BG114" s="790"/>
      <c r="BH114" s="790"/>
      <c r="BI114" s="790"/>
      <c r="BJ114" s="790"/>
      <c r="BK114" s="790"/>
      <c r="BL114" s="790"/>
      <c r="BM114" s="790"/>
      <c r="BN114" s="790"/>
      <c r="BO114" s="790"/>
      <c r="BP114" s="791"/>
      <c r="BQ114" s="856">
        <v>3722245</v>
      </c>
      <c r="BR114" s="857"/>
      <c r="BS114" s="857"/>
      <c r="BT114" s="857"/>
      <c r="BU114" s="857"/>
      <c r="BV114" s="857">
        <v>3594345</v>
      </c>
      <c r="BW114" s="857"/>
      <c r="BX114" s="857"/>
      <c r="BY114" s="857"/>
      <c r="BZ114" s="857"/>
      <c r="CA114" s="857">
        <v>3454912</v>
      </c>
      <c r="CB114" s="857"/>
      <c r="CC114" s="857"/>
      <c r="CD114" s="857"/>
      <c r="CE114" s="857"/>
      <c r="CF114" s="918">
        <v>30.3</v>
      </c>
      <c r="CG114" s="919"/>
      <c r="CH114" s="919"/>
      <c r="CI114" s="919"/>
      <c r="CJ114" s="919"/>
      <c r="CK114" s="974"/>
      <c r="CL114" s="861"/>
      <c r="CM114" s="864" t="s">
        <v>462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463</v>
      </c>
      <c r="DH114" s="820"/>
      <c r="DI114" s="820"/>
      <c r="DJ114" s="820"/>
      <c r="DK114" s="821"/>
      <c r="DL114" s="822" t="s">
        <v>449</v>
      </c>
      <c r="DM114" s="820"/>
      <c r="DN114" s="820"/>
      <c r="DO114" s="820"/>
      <c r="DP114" s="821"/>
      <c r="DQ114" s="822" t="s">
        <v>449</v>
      </c>
      <c r="DR114" s="820"/>
      <c r="DS114" s="820"/>
      <c r="DT114" s="820"/>
      <c r="DU114" s="821"/>
      <c r="DV114" s="867" t="s">
        <v>246</v>
      </c>
      <c r="DW114" s="868"/>
      <c r="DX114" s="868"/>
      <c r="DY114" s="868"/>
      <c r="DZ114" s="869"/>
    </row>
    <row r="115" spans="1:130" s="246" customFormat="1" ht="26.25" customHeight="1" x14ac:dyDescent="0.15">
      <c r="A115" s="961"/>
      <c r="B115" s="962"/>
      <c r="C115" s="790" t="s">
        <v>464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190385</v>
      </c>
      <c r="AB115" s="966"/>
      <c r="AC115" s="966"/>
      <c r="AD115" s="966"/>
      <c r="AE115" s="967"/>
      <c r="AF115" s="968">
        <v>150374</v>
      </c>
      <c r="AG115" s="966"/>
      <c r="AH115" s="966"/>
      <c r="AI115" s="966"/>
      <c r="AJ115" s="967"/>
      <c r="AK115" s="968">
        <v>147001</v>
      </c>
      <c r="AL115" s="966"/>
      <c r="AM115" s="966"/>
      <c r="AN115" s="966"/>
      <c r="AO115" s="967"/>
      <c r="AP115" s="969">
        <v>1.3</v>
      </c>
      <c r="AQ115" s="970"/>
      <c r="AR115" s="970"/>
      <c r="AS115" s="970"/>
      <c r="AT115" s="971"/>
      <c r="AU115" s="979"/>
      <c r="AV115" s="980"/>
      <c r="AW115" s="980"/>
      <c r="AX115" s="980"/>
      <c r="AY115" s="980"/>
      <c r="AZ115" s="855" t="s">
        <v>465</v>
      </c>
      <c r="BA115" s="790"/>
      <c r="BB115" s="790"/>
      <c r="BC115" s="790"/>
      <c r="BD115" s="790"/>
      <c r="BE115" s="790"/>
      <c r="BF115" s="790"/>
      <c r="BG115" s="790"/>
      <c r="BH115" s="790"/>
      <c r="BI115" s="790"/>
      <c r="BJ115" s="790"/>
      <c r="BK115" s="790"/>
      <c r="BL115" s="790"/>
      <c r="BM115" s="790"/>
      <c r="BN115" s="790"/>
      <c r="BO115" s="790"/>
      <c r="BP115" s="791"/>
      <c r="BQ115" s="856" t="s">
        <v>446</v>
      </c>
      <c r="BR115" s="857"/>
      <c r="BS115" s="857"/>
      <c r="BT115" s="857"/>
      <c r="BU115" s="857"/>
      <c r="BV115" s="857" t="s">
        <v>445</v>
      </c>
      <c r="BW115" s="857"/>
      <c r="BX115" s="857"/>
      <c r="BY115" s="857"/>
      <c r="BZ115" s="857"/>
      <c r="CA115" s="857" t="s">
        <v>396</v>
      </c>
      <c r="CB115" s="857"/>
      <c r="CC115" s="857"/>
      <c r="CD115" s="857"/>
      <c r="CE115" s="857"/>
      <c r="CF115" s="918" t="s">
        <v>449</v>
      </c>
      <c r="CG115" s="919"/>
      <c r="CH115" s="919"/>
      <c r="CI115" s="919"/>
      <c r="CJ115" s="919"/>
      <c r="CK115" s="974"/>
      <c r="CL115" s="861"/>
      <c r="CM115" s="855" t="s">
        <v>466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396</v>
      </c>
      <c r="DH115" s="820"/>
      <c r="DI115" s="820"/>
      <c r="DJ115" s="820"/>
      <c r="DK115" s="821"/>
      <c r="DL115" s="822" t="s">
        <v>446</v>
      </c>
      <c r="DM115" s="820"/>
      <c r="DN115" s="820"/>
      <c r="DO115" s="820"/>
      <c r="DP115" s="821"/>
      <c r="DQ115" s="822" t="s">
        <v>458</v>
      </c>
      <c r="DR115" s="820"/>
      <c r="DS115" s="820"/>
      <c r="DT115" s="820"/>
      <c r="DU115" s="821"/>
      <c r="DV115" s="867" t="s">
        <v>446</v>
      </c>
      <c r="DW115" s="868"/>
      <c r="DX115" s="868"/>
      <c r="DY115" s="868"/>
      <c r="DZ115" s="869"/>
    </row>
    <row r="116" spans="1:130" s="246" customFormat="1" ht="26.25" customHeight="1" x14ac:dyDescent="0.15">
      <c r="A116" s="963"/>
      <c r="B116" s="964"/>
      <c r="C116" s="923" t="s">
        <v>467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446</v>
      </c>
      <c r="AB116" s="820"/>
      <c r="AC116" s="820"/>
      <c r="AD116" s="820"/>
      <c r="AE116" s="821"/>
      <c r="AF116" s="822" t="s">
        <v>445</v>
      </c>
      <c r="AG116" s="820"/>
      <c r="AH116" s="820"/>
      <c r="AI116" s="820"/>
      <c r="AJ116" s="821"/>
      <c r="AK116" s="822" t="s">
        <v>463</v>
      </c>
      <c r="AL116" s="820"/>
      <c r="AM116" s="820"/>
      <c r="AN116" s="820"/>
      <c r="AO116" s="821"/>
      <c r="AP116" s="867" t="s">
        <v>446</v>
      </c>
      <c r="AQ116" s="868"/>
      <c r="AR116" s="868"/>
      <c r="AS116" s="868"/>
      <c r="AT116" s="869"/>
      <c r="AU116" s="979"/>
      <c r="AV116" s="980"/>
      <c r="AW116" s="980"/>
      <c r="AX116" s="980"/>
      <c r="AY116" s="980"/>
      <c r="AZ116" s="906" t="s">
        <v>468</v>
      </c>
      <c r="BA116" s="907"/>
      <c r="BB116" s="907"/>
      <c r="BC116" s="907"/>
      <c r="BD116" s="907"/>
      <c r="BE116" s="907"/>
      <c r="BF116" s="907"/>
      <c r="BG116" s="907"/>
      <c r="BH116" s="907"/>
      <c r="BI116" s="907"/>
      <c r="BJ116" s="907"/>
      <c r="BK116" s="907"/>
      <c r="BL116" s="907"/>
      <c r="BM116" s="907"/>
      <c r="BN116" s="907"/>
      <c r="BO116" s="907"/>
      <c r="BP116" s="908"/>
      <c r="BQ116" s="856" t="s">
        <v>446</v>
      </c>
      <c r="BR116" s="857"/>
      <c r="BS116" s="857"/>
      <c r="BT116" s="857"/>
      <c r="BU116" s="857"/>
      <c r="BV116" s="857" t="s">
        <v>446</v>
      </c>
      <c r="BW116" s="857"/>
      <c r="BX116" s="857"/>
      <c r="BY116" s="857"/>
      <c r="BZ116" s="857"/>
      <c r="CA116" s="857" t="s">
        <v>458</v>
      </c>
      <c r="CB116" s="857"/>
      <c r="CC116" s="857"/>
      <c r="CD116" s="857"/>
      <c r="CE116" s="857"/>
      <c r="CF116" s="918" t="s">
        <v>396</v>
      </c>
      <c r="CG116" s="919"/>
      <c r="CH116" s="919"/>
      <c r="CI116" s="919"/>
      <c r="CJ116" s="919"/>
      <c r="CK116" s="974"/>
      <c r="CL116" s="861"/>
      <c r="CM116" s="864" t="s">
        <v>469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149281</v>
      </c>
      <c r="DH116" s="820"/>
      <c r="DI116" s="820"/>
      <c r="DJ116" s="820"/>
      <c r="DK116" s="821"/>
      <c r="DL116" s="822">
        <v>103371</v>
      </c>
      <c r="DM116" s="820"/>
      <c r="DN116" s="820"/>
      <c r="DO116" s="820"/>
      <c r="DP116" s="821"/>
      <c r="DQ116" s="822">
        <v>50700</v>
      </c>
      <c r="DR116" s="820"/>
      <c r="DS116" s="820"/>
      <c r="DT116" s="820"/>
      <c r="DU116" s="821"/>
      <c r="DV116" s="867">
        <v>0.4</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470</v>
      </c>
      <c r="Z117" s="946"/>
      <c r="AA117" s="951">
        <v>3502961</v>
      </c>
      <c r="AB117" s="952"/>
      <c r="AC117" s="952"/>
      <c r="AD117" s="952"/>
      <c r="AE117" s="953"/>
      <c r="AF117" s="954">
        <v>3420897</v>
      </c>
      <c r="AG117" s="952"/>
      <c r="AH117" s="952"/>
      <c r="AI117" s="952"/>
      <c r="AJ117" s="953"/>
      <c r="AK117" s="954">
        <v>3586731</v>
      </c>
      <c r="AL117" s="952"/>
      <c r="AM117" s="952"/>
      <c r="AN117" s="952"/>
      <c r="AO117" s="953"/>
      <c r="AP117" s="955"/>
      <c r="AQ117" s="956"/>
      <c r="AR117" s="956"/>
      <c r="AS117" s="956"/>
      <c r="AT117" s="957"/>
      <c r="AU117" s="979"/>
      <c r="AV117" s="980"/>
      <c r="AW117" s="980"/>
      <c r="AX117" s="980"/>
      <c r="AY117" s="980"/>
      <c r="AZ117" s="906" t="s">
        <v>471</v>
      </c>
      <c r="BA117" s="907"/>
      <c r="BB117" s="907"/>
      <c r="BC117" s="907"/>
      <c r="BD117" s="907"/>
      <c r="BE117" s="907"/>
      <c r="BF117" s="907"/>
      <c r="BG117" s="907"/>
      <c r="BH117" s="907"/>
      <c r="BI117" s="907"/>
      <c r="BJ117" s="907"/>
      <c r="BK117" s="907"/>
      <c r="BL117" s="907"/>
      <c r="BM117" s="907"/>
      <c r="BN117" s="907"/>
      <c r="BO117" s="907"/>
      <c r="BP117" s="908"/>
      <c r="BQ117" s="856" t="s">
        <v>446</v>
      </c>
      <c r="BR117" s="857"/>
      <c r="BS117" s="857"/>
      <c r="BT117" s="857"/>
      <c r="BU117" s="857"/>
      <c r="BV117" s="857" t="s">
        <v>442</v>
      </c>
      <c r="BW117" s="857"/>
      <c r="BX117" s="857"/>
      <c r="BY117" s="857"/>
      <c r="BZ117" s="857"/>
      <c r="CA117" s="857" t="s">
        <v>442</v>
      </c>
      <c r="CB117" s="857"/>
      <c r="CC117" s="857"/>
      <c r="CD117" s="857"/>
      <c r="CE117" s="857"/>
      <c r="CF117" s="918" t="s">
        <v>445</v>
      </c>
      <c r="CG117" s="919"/>
      <c r="CH117" s="919"/>
      <c r="CI117" s="919"/>
      <c r="CJ117" s="919"/>
      <c r="CK117" s="974"/>
      <c r="CL117" s="861"/>
      <c r="CM117" s="864" t="s">
        <v>472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396</v>
      </c>
      <c r="DH117" s="820"/>
      <c r="DI117" s="820"/>
      <c r="DJ117" s="820"/>
      <c r="DK117" s="821"/>
      <c r="DL117" s="822" t="s">
        <v>446</v>
      </c>
      <c r="DM117" s="820"/>
      <c r="DN117" s="820"/>
      <c r="DO117" s="820"/>
      <c r="DP117" s="821"/>
      <c r="DQ117" s="822" t="s">
        <v>396</v>
      </c>
      <c r="DR117" s="820"/>
      <c r="DS117" s="820"/>
      <c r="DT117" s="820"/>
      <c r="DU117" s="821"/>
      <c r="DV117" s="867" t="s">
        <v>396</v>
      </c>
      <c r="DW117" s="868"/>
      <c r="DX117" s="868"/>
      <c r="DY117" s="868"/>
      <c r="DZ117" s="869"/>
    </row>
    <row r="118" spans="1:130" s="246" customFormat="1" ht="26.25" customHeight="1" x14ac:dyDescent="0.15">
      <c r="A118" s="944" t="s">
        <v>437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435</v>
      </c>
      <c r="AB118" s="945"/>
      <c r="AC118" s="945"/>
      <c r="AD118" s="945"/>
      <c r="AE118" s="946"/>
      <c r="AF118" s="947" t="s">
        <v>313</v>
      </c>
      <c r="AG118" s="945"/>
      <c r="AH118" s="945"/>
      <c r="AI118" s="945"/>
      <c r="AJ118" s="946"/>
      <c r="AK118" s="947" t="s">
        <v>312</v>
      </c>
      <c r="AL118" s="945"/>
      <c r="AM118" s="945"/>
      <c r="AN118" s="945"/>
      <c r="AO118" s="946"/>
      <c r="AP118" s="948" t="s">
        <v>436</v>
      </c>
      <c r="AQ118" s="949"/>
      <c r="AR118" s="949"/>
      <c r="AS118" s="949"/>
      <c r="AT118" s="950"/>
      <c r="AU118" s="979"/>
      <c r="AV118" s="980"/>
      <c r="AW118" s="980"/>
      <c r="AX118" s="980"/>
      <c r="AY118" s="980"/>
      <c r="AZ118" s="922" t="s">
        <v>473</v>
      </c>
      <c r="BA118" s="923"/>
      <c r="BB118" s="923"/>
      <c r="BC118" s="923"/>
      <c r="BD118" s="923"/>
      <c r="BE118" s="923"/>
      <c r="BF118" s="923"/>
      <c r="BG118" s="923"/>
      <c r="BH118" s="923"/>
      <c r="BI118" s="923"/>
      <c r="BJ118" s="923"/>
      <c r="BK118" s="923"/>
      <c r="BL118" s="923"/>
      <c r="BM118" s="923"/>
      <c r="BN118" s="923"/>
      <c r="BO118" s="923"/>
      <c r="BP118" s="924"/>
      <c r="BQ118" s="925" t="s">
        <v>446</v>
      </c>
      <c r="BR118" s="888"/>
      <c r="BS118" s="888"/>
      <c r="BT118" s="888"/>
      <c r="BU118" s="888"/>
      <c r="BV118" s="888" t="s">
        <v>442</v>
      </c>
      <c r="BW118" s="888"/>
      <c r="BX118" s="888"/>
      <c r="BY118" s="888"/>
      <c r="BZ118" s="888"/>
      <c r="CA118" s="888" t="s">
        <v>474</v>
      </c>
      <c r="CB118" s="888"/>
      <c r="CC118" s="888"/>
      <c r="CD118" s="888"/>
      <c r="CE118" s="888"/>
      <c r="CF118" s="918" t="s">
        <v>396</v>
      </c>
      <c r="CG118" s="919"/>
      <c r="CH118" s="919"/>
      <c r="CI118" s="919"/>
      <c r="CJ118" s="919"/>
      <c r="CK118" s="974"/>
      <c r="CL118" s="861"/>
      <c r="CM118" s="864" t="s">
        <v>475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445</v>
      </c>
      <c r="DH118" s="820"/>
      <c r="DI118" s="820"/>
      <c r="DJ118" s="820"/>
      <c r="DK118" s="821"/>
      <c r="DL118" s="822" t="s">
        <v>446</v>
      </c>
      <c r="DM118" s="820"/>
      <c r="DN118" s="820"/>
      <c r="DO118" s="820"/>
      <c r="DP118" s="821"/>
      <c r="DQ118" s="822" t="s">
        <v>442</v>
      </c>
      <c r="DR118" s="820"/>
      <c r="DS118" s="820"/>
      <c r="DT118" s="820"/>
      <c r="DU118" s="821"/>
      <c r="DV118" s="867" t="s">
        <v>246</v>
      </c>
      <c r="DW118" s="868"/>
      <c r="DX118" s="868"/>
      <c r="DY118" s="868"/>
      <c r="DZ118" s="869"/>
    </row>
    <row r="119" spans="1:130" s="246" customFormat="1" ht="26.25" customHeight="1" x14ac:dyDescent="0.15">
      <c r="A119" s="858" t="s">
        <v>440</v>
      </c>
      <c r="B119" s="859"/>
      <c r="C119" s="934" t="s">
        <v>441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446</v>
      </c>
      <c r="AB119" s="938"/>
      <c r="AC119" s="938"/>
      <c r="AD119" s="938"/>
      <c r="AE119" s="939"/>
      <c r="AF119" s="940" t="s">
        <v>443</v>
      </c>
      <c r="AG119" s="938"/>
      <c r="AH119" s="938"/>
      <c r="AI119" s="938"/>
      <c r="AJ119" s="939"/>
      <c r="AK119" s="940" t="s">
        <v>396</v>
      </c>
      <c r="AL119" s="938"/>
      <c r="AM119" s="938"/>
      <c r="AN119" s="938"/>
      <c r="AO119" s="939"/>
      <c r="AP119" s="941" t="s">
        <v>396</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476</v>
      </c>
      <c r="BP119" s="921"/>
      <c r="BQ119" s="925">
        <v>45913418</v>
      </c>
      <c r="BR119" s="888"/>
      <c r="BS119" s="888"/>
      <c r="BT119" s="888"/>
      <c r="BU119" s="888"/>
      <c r="BV119" s="888">
        <v>46088715</v>
      </c>
      <c r="BW119" s="888"/>
      <c r="BX119" s="888"/>
      <c r="BY119" s="888"/>
      <c r="BZ119" s="888"/>
      <c r="CA119" s="888">
        <v>46670356</v>
      </c>
      <c r="CB119" s="888"/>
      <c r="CC119" s="888"/>
      <c r="CD119" s="888"/>
      <c r="CE119" s="888"/>
      <c r="CF119" s="786"/>
      <c r="CG119" s="787"/>
      <c r="CH119" s="787"/>
      <c r="CI119" s="787"/>
      <c r="CJ119" s="877"/>
      <c r="CK119" s="975"/>
      <c r="CL119" s="863"/>
      <c r="CM119" s="881" t="s">
        <v>477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409723</v>
      </c>
      <c r="DH119" s="803"/>
      <c r="DI119" s="803"/>
      <c r="DJ119" s="803"/>
      <c r="DK119" s="804"/>
      <c r="DL119" s="805">
        <v>309805</v>
      </c>
      <c r="DM119" s="803"/>
      <c r="DN119" s="803"/>
      <c r="DO119" s="803"/>
      <c r="DP119" s="804"/>
      <c r="DQ119" s="805">
        <v>222675</v>
      </c>
      <c r="DR119" s="803"/>
      <c r="DS119" s="803"/>
      <c r="DT119" s="803"/>
      <c r="DU119" s="804"/>
      <c r="DV119" s="891">
        <v>2</v>
      </c>
      <c r="DW119" s="892"/>
      <c r="DX119" s="892"/>
      <c r="DY119" s="892"/>
      <c r="DZ119" s="893"/>
    </row>
    <row r="120" spans="1:130" s="246" customFormat="1" ht="26.25" customHeight="1" x14ac:dyDescent="0.15">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443</v>
      </c>
      <c r="AB120" s="820"/>
      <c r="AC120" s="820"/>
      <c r="AD120" s="820"/>
      <c r="AE120" s="821"/>
      <c r="AF120" s="822" t="s">
        <v>446</v>
      </c>
      <c r="AG120" s="820"/>
      <c r="AH120" s="820"/>
      <c r="AI120" s="820"/>
      <c r="AJ120" s="821"/>
      <c r="AK120" s="822" t="s">
        <v>442</v>
      </c>
      <c r="AL120" s="820"/>
      <c r="AM120" s="820"/>
      <c r="AN120" s="820"/>
      <c r="AO120" s="821"/>
      <c r="AP120" s="867" t="s">
        <v>442</v>
      </c>
      <c r="AQ120" s="868"/>
      <c r="AR120" s="868"/>
      <c r="AS120" s="868"/>
      <c r="AT120" s="869"/>
      <c r="AU120" s="926" t="s">
        <v>478</v>
      </c>
      <c r="AV120" s="927"/>
      <c r="AW120" s="927"/>
      <c r="AX120" s="927"/>
      <c r="AY120" s="928"/>
      <c r="AZ120" s="903" t="s">
        <v>479</v>
      </c>
      <c r="BA120" s="848"/>
      <c r="BB120" s="848"/>
      <c r="BC120" s="848"/>
      <c r="BD120" s="848"/>
      <c r="BE120" s="848"/>
      <c r="BF120" s="848"/>
      <c r="BG120" s="848"/>
      <c r="BH120" s="848"/>
      <c r="BI120" s="848"/>
      <c r="BJ120" s="848"/>
      <c r="BK120" s="848"/>
      <c r="BL120" s="848"/>
      <c r="BM120" s="848"/>
      <c r="BN120" s="848"/>
      <c r="BO120" s="848"/>
      <c r="BP120" s="849"/>
      <c r="BQ120" s="904">
        <v>4134826</v>
      </c>
      <c r="BR120" s="885"/>
      <c r="BS120" s="885"/>
      <c r="BT120" s="885"/>
      <c r="BU120" s="885"/>
      <c r="BV120" s="885">
        <v>4117005</v>
      </c>
      <c r="BW120" s="885"/>
      <c r="BX120" s="885"/>
      <c r="BY120" s="885"/>
      <c r="BZ120" s="885"/>
      <c r="CA120" s="885">
        <v>3933968</v>
      </c>
      <c r="CB120" s="885"/>
      <c r="CC120" s="885"/>
      <c r="CD120" s="885"/>
      <c r="CE120" s="885"/>
      <c r="CF120" s="909">
        <v>34.5</v>
      </c>
      <c r="CG120" s="910"/>
      <c r="CH120" s="910"/>
      <c r="CI120" s="910"/>
      <c r="CJ120" s="910"/>
      <c r="CK120" s="911" t="s">
        <v>480</v>
      </c>
      <c r="CL120" s="895"/>
      <c r="CM120" s="895"/>
      <c r="CN120" s="895"/>
      <c r="CO120" s="896"/>
      <c r="CP120" s="915" t="s">
        <v>412</v>
      </c>
      <c r="CQ120" s="916"/>
      <c r="CR120" s="916"/>
      <c r="CS120" s="916"/>
      <c r="CT120" s="916"/>
      <c r="CU120" s="916"/>
      <c r="CV120" s="916"/>
      <c r="CW120" s="916"/>
      <c r="CX120" s="916"/>
      <c r="CY120" s="916"/>
      <c r="CZ120" s="916"/>
      <c r="DA120" s="916"/>
      <c r="DB120" s="916"/>
      <c r="DC120" s="916"/>
      <c r="DD120" s="916"/>
      <c r="DE120" s="916"/>
      <c r="DF120" s="917"/>
      <c r="DG120" s="904">
        <v>11404920</v>
      </c>
      <c r="DH120" s="885"/>
      <c r="DI120" s="885"/>
      <c r="DJ120" s="885"/>
      <c r="DK120" s="885"/>
      <c r="DL120" s="885">
        <v>11370574</v>
      </c>
      <c r="DM120" s="885"/>
      <c r="DN120" s="885"/>
      <c r="DO120" s="885"/>
      <c r="DP120" s="885"/>
      <c r="DQ120" s="885">
        <v>12013880</v>
      </c>
      <c r="DR120" s="885"/>
      <c r="DS120" s="885"/>
      <c r="DT120" s="885"/>
      <c r="DU120" s="885"/>
      <c r="DV120" s="886">
        <v>105.3</v>
      </c>
      <c r="DW120" s="886"/>
      <c r="DX120" s="886"/>
      <c r="DY120" s="886"/>
      <c r="DZ120" s="887"/>
    </row>
    <row r="121" spans="1:130" s="246" customFormat="1" ht="26.25" customHeight="1" x14ac:dyDescent="0.15">
      <c r="A121" s="860"/>
      <c r="B121" s="861"/>
      <c r="C121" s="906" t="s">
        <v>481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446</v>
      </c>
      <c r="AB121" s="820"/>
      <c r="AC121" s="820"/>
      <c r="AD121" s="820"/>
      <c r="AE121" s="821"/>
      <c r="AF121" s="822" t="s">
        <v>449</v>
      </c>
      <c r="AG121" s="820"/>
      <c r="AH121" s="820"/>
      <c r="AI121" s="820"/>
      <c r="AJ121" s="821"/>
      <c r="AK121" s="822" t="s">
        <v>474</v>
      </c>
      <c r="AL121" s="820"/>
      <c r="AM121" s="820"/>
      <c r="AN121" s="820"/>
      <c r="AO121" s="821"/>
      <c r="AP121" s="867" t="s">
        <v>446</v>
      </c>
      <c r="AQ121" s="868"/>
      <c r="AR121" s="868"/>
      <c r="AS121" s="868"/>
      <c r="AT121" s="869"/>
      <c r="AU121" s="929"/>
      <c r="AV121" s="930"/>
      <c r="AW121" s="930"/>
      <c r="AX121" s="930"/>
      <c r="AY121" s="931"/>
      <c r="AZ121" s="855" t="s">
        <v>482</v>
      </c>
      <c r="BA121" s="790"/>
      <c r="BB121" s="790"/>
      <c r="BC121" s="790"/>
      <c r="BD121" s="790"/>
      <c r="BE121" s="790"/>
      <c r="BF121" s="790"/>
      <c r="BG121" s="790"/>
      <c r="BH121" s="790"/>
      <c r="BI121" s="790"/>
      <c r="BJ121" s="790"/>
      <c r="BK121" s="790"/>
      <c r="BL121" s="790"/>
      <c r="BM121" s="790"/>
      <c r="BN121" s="790"/>
      <c r="BO121" s="790"/>
      <c r="BP121" s="791"/>
      <c r="BQ121" s="856">
        <v>2043974</v>
      </c>
      <c r="BR121" s="857"/>
      <c r="BS121" s="857"/>
      <c r="BT121" s="857"/>
      <c r="BU121" s="857"/>
      <c r="BV121" s="857">
        <v>1939055</v>
      </c>
      <c r="BW121" s="857"/>
      <c r="BX121" s="857"/>
      <c r="BY121" s="857"/>
      <c r="BZ121" s="857"/>
      <c r="CA121" s="857">
        <v>1885230</v>
      </c>
      <c r="CB121" s="857"/>
      <c r="CC121" s="857"/>
      <c r="CD121" s="857"/>
      <c r="CE121" s="857"/>
      <c r="CF121" s="918">
        <v>16.5</v>
      </c>
      <c r="CG121" s="919"/>
      <c r="CH121" s="919"/>
      <c r="CI121" s="919"/>
      <c r="CJ121" s="919"/>
      <c r="CK121" s="912"/>
      <c r="CL121" s="898"/>
      <c r="CM121" s="898"/>
      <c r="CN121" s="898"/>
      <c r="CO121" s="899"/>
      <c r="CP121" s="878" t="s">
        <v>483</v>
      </c>
      <c r="CQ121" s="879"/>
      <c r="CR121" s="879"/>
      <c r="CS121" s="879"/>
      <c r="CT121" s="879"/>
      <c r="CU121" s="879"/>
      <c r="CV121" s="879"/>
      <c r="CW121" s="879"/>
      <c r="CX121" s="879"/>
      <c r="CY121" s="879"/>
      <c r="CZ121" s="879"/>
      <c r="DA121" s="879"/>
      <c r="DB121" s="879"/>
      <c r="DC121" s="879"/>
      <c r="DD121" s="879"/>
      <c r="DE121" s="879"/>
      <c r="DF121" s="880"/>
      <c r="DG121" s="856">
        <v>1047457</v>
      </c>
      <c r="DH121" s="857"/>
      <c r="DI121" s="857"/>
      <c r="DJ121" s="857"/>
      <c r="DK121" s="857"/>
      <c r="DL121" s="857">
        <v>850032</v>
      </c>
      <c r="DM121" s="857"/>
      <c r="DN121" s="857"/>
      <c r="DO121" s="857"/>
      <c r="DP121" s="857"/>
      <c r="DQ121" s="857">
        <v>1096502</v>
      </c>
      <c r="DR121" s="857"/>
      <c r="DS121" s="857"/>
      <c r="DT121" s="857"/>
      <c r="DU121" s="857"/>
      <c r="DV121" s="834">
        <v>9.6</v>
      </c>
      <c r="DW121" s="834"/>
      <c r="DX121" s="834"/>
      <c r="DY121" s="834"/>
      <c r="DZ121" s="835"/>
    </row>
    <row r="122" spans="1:130" s="246" customFormat="1" ht="26.25" customHeight="1" x14ac:dyDescent="0.15">
      <c r="A122" s="860"/>
      <c r="B122" s="861"/>
      <c r="C122" s="864" t="s">
        <v>462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446</v>
      </c>
      <c r="AB122" s="820"/>
      <c r="AC122" s="820"/>
      <c r="AD122" s="820"/>
      <c r="AE122" s="821"/>
      <c r="AF122" s="822" t="s">
        <v>442</v>
      </c>
      <c r="AG122" s="820"/>
      <c r="AH122" s="820"/>
      <c r="AI122" s="820"/>
      <c r="AJ122" s="821"/>
      <c r="AK122" s="822" t="s">
        <v>396</v>
      </c>
      <c r="AL122" s="820"/>
      <c r="AM122" s="820"/>
      <c r="AN122" s="820"/>
      <c r="AO122" s="821"/>
      <c r="AP122" s="867" t="s">
        <v>442</v>
      </c>
      <c r="AQ122" s="868"/>
      <c r="AR122" s="868"/>
      <c r="AS122" s="868"/>
      <c r="AT122" s="869"/>
      <c r="AU122" s="929"/>
      <c r="AV122" s="930"/>
      <c r="AW122" s="930"/>
      <c r="AX122" s="930"/>
      <c r="AY122" s="931"/>
      <c r="AZ122" s="922" t="s">
        <v>484</v>
      </c>
      <c r="BA122" s="923"/>
      <c r="BB122" s="923"/>
      <c r="BC122" s="923"/>
      <c r="BD122" s="923"/>
      <c r="BE122" s="923"/>
      <c r="BF122" s="923"/>
      <c r="BG122" s="923"/>
      <c r="BH122" s="923"/>
      <c r="BI122" s="923"/>
      <c r="BJ122" s="923"/>
      <c r="BK122" s="923"/>
      <c r="BL122" s="923"/>
      <c r="BM122" s="923"/>
      <c r="BN122" s="923"/>
      <c r="BO122" s="923"/>
      <c r="BP122" s="924"/>
      <c r="BQ122" s="925">
        <v>29679801</v>
      </c>
      <c r="BR122" s="888"/>
      <c r="BS122" s="888"/>
      <c r="BT122" s="888"/>
      <c r="BU122" s="888"/>
      <c r="BV122" s="888">
        <v>30231214</v>
      </c>
      <c r="BW122" s="888"/>
      <c r="BX122" s="888"/>
      <c r="BY122" s="888"/>
      <c r="BZ122" s="888"/>
      <c r="CA122" s="888">
        <v>30114264</v>
      </c>
      <c r="CB122" s="888"/>
      <c r="CC122" s="888"/>
      <c r="CD122" s="888"/>
      <c r="CE122" s="888"/>
      <c r="CF122" s="889">
        <v>263.89999999999998</v>
      </c>
      <c r="CG122" s="890"/>
      <c r="CH122" s="890"/>
      <c r="CI122" s="890"/>
      <c r="CJ122" s="890"/>
      <c r="CK122" s="912"/>
      <c r="CL122" s="898"/>
      <c r="CM122" s="898"/>
      <c r="CN122" s="898"/>
      <c r="CO122" s="899"/>
      <c r="CP122" s="878" t="s">
        <v>485</v>
      </c>
      <c r="CQ122" s="879"/>
      <c r="CR122" s="879"/>
      <c r="CS122" s="879"/>
      <c r="CT122" s="879"/>
      <c r="CU122" s="879"/>
      <c r="CV122" s="879"/>
      <c r="CW122" s="879"/>
      <c r="CX122" s="879"/>
      <c r="CY122" s="879"/>
      <c r="CZ122" s="879"/>
      <c r="DA122" s="879"/>
      <c r="DB122" s="879"/>
      <c r="DC122" s="879"/>
      <c r="DD122" s="879"/>
      <c r="DE122" s="879"/>
      <c r="DF122" s="880"/>
      <c r="DG122" s="856">
        <v>333569</v>
      </c>
      <c r="DH122" s="857"/>
      <c r="DI122" s="857"/>
      <c r="DJ122" s="857"/>
      <c r="DK122" s="857"/>
      <c r="DL122" s="857">
        <v>514910</v>
      </c>
      <c r="DM122" s="857"/>
      <c r="DN122" s="857"/>
      <c r="DO122" s="857"/>
      <c r="DP122" s="857"/>
      <c r="DQ122" s="857">
        <v>555093</v>
      </c>
      <c r="DR122" s="857"/>
      <c r="DS122" s="857"/>
      <c r="DT122" s="857"/>
      <c r="DU122" s="857"/>
      <c r="DV122" s="834">
        <v>4.9000000000000004</v>
      </c>
      <c r="DW122" s="834"/>
      <c r="DX122" s="834"/>
      <c r="DY122" s="834"/>
      <c r="DZ122" s="835"/>
    </row>
    <row r="123" spans="1:130" s="246" customFormat="1" ht="26.25" customHeight="1" x14ac:dyDescent="0.15">
      <c r="A123" s="860"/>
      <c r="B123" s="861"/>
      <c r="C123" s="864" t="s">
        <v>469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64062</v>
      </c>
      <c r="AB123" s="820"/>
      <c r="AC123" s="820"/>
      <c r="AD123" s="820"/>
      <c r="AE123" s="821"/>
      <c r="AF123" s="822">
        <v>43182</v>
      </c>
      <c r="AG123" s="820"/>
      <c r="AH123" s="820"/>
      <c r="AI123" s="820"/>
      <c r="AJ123" s="821"/>
      <c r="AK123" s="822">
        <v>54262</v>
      </c>
      <c r="AL123" s="820"/>
      <c r="AM123" s="820"/>
      <c r="AN123" s="820"/>
      <c r="AO123" s="821"/>
      <c r="AP123" s="867">
        <v>0.5</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486</v>
      </c>
      <c r="BP123" s="921"/>
      <c r="BQ123" s="875">
        <v>35858601</v>
      </c>
      <c r="BR123" s="876"/>
      <c r="BS123" s="876"/>
      <c r="BT123" s="876"/>
      <c r="BU123" s="876"/>
      <c r="BV123" s="876">
        <v>36287274</v>
      </c>
      <c r="BW123" s="876"/>
      <c r="BX123" s="876"/>
      <c r="BY123" s="876"/>
      <c r="BZ123" s="876"/>
      <c r="CA123" s="876">
        <v>35933462</v>
      </c>
      <c r="CB123" s="876"/>
      <c r="CC123" s="876"/>
      <c r="CD123" s="876"/>
      <c r="CE123" s="876"/>
      <c r="CF123" s="786"/>
      <c r="CG123" s="787"/>
      <c r="CH123" s="787"/>
      <c r="CI123" s="787"/>
      <c r="CJ123" s="877"/>
      <c r="CK123" s="912"/>
      <c r="CL123" s="898"/>
      <c r="CM123" s="898"/>
      <c r="CN123" s="898"/>
      <c r="CO123" s="899"/>
      <c r="CP123" s="878" t="s">
        <v>487</v>
      </c>
      <c r="CQ123" s="879"/>
      <c r="CR123" s="879"/>
      <c r="CS123" s="879"/>
      <c r="CT123" s="879"/>
      <c r="CU123" s="879"/>
      <c r="CV123" s="879"/>
      <c r="CW123" s="879"/>
      <c r="CX123" s="879"/>
      <c r="CY123" s="879"/>
      <c r="CZ123" s="879"/>
      <c r="DA123" s="879"/>
      <c r="DB123" s="879"/>
      <c r="DC123" s="879"/>
      <c r="DD123" s="879"/>
      <c r="DE123" s="879"/>
      <c r="DF123" s="880"/>
      <c r="DG123" s="819" t="s">
        <v>446</v>
      </c>
      <c r="DH123" s="820"/>
      <c r="DI123" s="820"/>
      <c r="DJ123" s="820"/>
      <c r="DK123" s="821"/>
      <c r="DL123" s="822" t="s">
        <v>446</v>
      </c>
      <c r="DM123" s="820"/>
      <c r="DN123" s="820"/>
      <c r="DO123" s="820"/>
      <c r="DP123" s="821"/>
      <c r="DQ123" s="822" t="s">
        <v>446</v>
      </c>
      <c r="DR123" s="820"/>
      <c r="DS123" s="820"/>
      <c r="DT123" s="820"/>
      <c r="DU123" s="821"/>
      <c r="DV123" s="867" t="s">
        <v>449</v>
      </c>
      <c r="DW123" s="868"/>
      <c r="DX123" s="868"/>
      <c r="DY123" s="868"/>
      <c r="DZ123" s="869"/>
    </row>
    <row r="124" spans="1:130" s="246" customFormat="1" ht="26.25" customHeight="1" thickBot="1" x14ac:dyDescent="0.2">
      <c r="A124" s="860"/>
      <c r="B124" s="861"/>
      <c r="C124" s="864" t="s">
        <v>472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442</v>
      </c>
      <c r="AB124" s="820"/>
      <c r="AC124" s="820"/>
      <c r="AD124" s="820"/>
      <c r="AE124" s="821"/>
      <c r="AF124" s="822" t="s">
        <v>446</v>
      </c>
      <c r="AG124" s="820"/>
      <c r="AH124" s="820"/>
      <c r="AI124" s="820"/>
      <c r="AJ124" s="821"/>
      <c r="AK124" s="822" t="s">
        <v>449</v>
      </c>
      <c r="AL124" s="820"/>
      <c r="AM124" s="820"/>
      <c r="AN124" s="820"/>
      <c r="AO124" s="821"/>
      <c r="AP124" s="867" t="s">
        <v>449</v>
      </c>
      <c r="AQ124" s="868"/>
      <c r="AR124" s="868"/>
      <c r="AS124" s="868"/>
      <c r="AT124" s="869"/>
      <c r="AU124" s="870" t="s">
        <v>488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88.2</v>
      </c>
      <c r="BR124" s="874"/>
      <c r="BS124" s="874"/>
      <c r="BT124" s="874"/>
      <c r="BU124" s="874"/>
      <c r="BV124" s="874">
        <v>86.5</v>
      </c>
      <c r="BW124" s="874"/>
      <c r="BX124" s="874"/>
      <c r="BY124" s="874"/>
      <c r="BZ124" s="874"/>
      <c r="CA124" s="874">
        <v>94.1</v>
      </c>
      <c r="CB124" s="874"/>
      <c r="CC124" s="874"/>
      <c r="CD124" s="874"/>
      <c r="CE124" s="874"/>
      <c r="CF124" s="764"/>
      <c r="CG124" s="765"/>
      <c r="CH124" s="765"/>
      <c r="CI124" s="765"/>
      <c r="CJ124" s="905"/>
      <c r="CK124" s="913"/>
      <c r="CL124" s="913"/>
      <c r="CM124" s="913"/>
      <c r="CN124" s="913"/>
      <c r="CO124" s="914"/>
      <c r="CP124" s="878" t="s">
        <v>489</v>
      </c>
      <c r="CQ124" s="879"/>
      <c r="CR124" s="879"/>
      <c r="CS124" s="879"/>
      <c r="CT124" s="879"/>
      <c r="CU124" s="879"/>
      <c r="CV124" s="879"/>
      <c r="CW124" s="879"/>
      <c r="CX124" s="879"/>
      <c r="CY124" s="879"/>
      <c r="CZ124" s="879"/>
      <c r="DA124" s="879"/>
      <c r="DB124" s="879"/>
      <c r="DC124" s="879"/>
      <c r="DD124" s="879"/>
      <c r="DE124" s="879"/>
      <c r="DF124" s="880"/>
      <c r="DG124" s="802" t="s">
        <v>246</v>
      </c>
      <c r="DH124" s="803"/>
      <c r="DI124" s="803"/>
      <c r="DJ124" s="803"/>
      <c r="DK124" s="804"/>
      <c r="DL124" s="805" t="s">
        <v>445</v>
      </c>
      <c r="DM124" s="803"/>
      <c r="DN124" s="803"/>
      <c r="DO124" s="803"/>
      <c r="DP124" s="804"/>
      <c r="DQ124" s="805" t="s">
        <v>442</v>
      </c>
      <c r="DR124" s="803"/>
      <c r="DS124" s="803"/>
      <c r="DT124" s="803"/>
      <c r="DU124" s="804"/>
      <c r="DV124" s="891" t="s">
        <v>452</v>
      </c>
      <c r="DW124" s="892"/>
      <c r="DX124" s="892"/>
      <c r="DY124" s="892"/>
      <c r="DZ124" s="893"/>
    </row>
    <row r="125" spans="1:130" s="246" customFormat="1" ht="26.25" customHeight="1" x14ac:dyDescent="0.15">
      <c r="A125" s="860"/>
      <c r="B125" s="861"/>
      <c r="C125" s="864" t="s">
        <v>475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246</v>
      </c>
      <c r="AB125" s="820"/>
      <c r="AC125" s="820"/>
      <c r="AD125" s="820"/>
      <c r="AE125" s="821"/>
      <c r="AF125" s="822" t="s">
        <v>246</v>
      </c>
      <c r="AG125" s="820"/>
      <c r="AH125" s="820"/>
      <c r="AI125" s="820"/>
      <c r="AJ125" s="821"/>
      <c r="AK125" s="822" t="s">
        <v>446</v>
      </c>
      <c r="AL125" s="820"/>
      <c r="AM125" s="820"/>
      <c r="AN125" s="820"/>
      <c r="AO125" s="821"/>
      <c r="AP125" s="867" t="s">
        <v>246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446</v>
      </c>
      <c r="DH125" s="885"/>
      <c r="DI125" s="885"/>
      <c r="DJ125" s="885"/>
      <c r="DK125" s="885"/>
      <c r="DL125" s="885" t="s">
        <v>442</v>
      </c>
      <c r="DM125" s="885"/>
      <c r="DN125" s="885"/>
      <c r="DO125" s="885"/>
      <c r="DP125" s="885"/>
      <c r="DQ125" s="885" t="s">
        <v>246</v>
      </c>
      <c r="DR125" s="885"/>
      <c r="DS125" s="885"/>
      <c r="DT125" s="885"/>
      <c r="DU125" s="885"/>
      <c r="DV125" s="886" t="s">
        <v>246</v>
      </c>
      <c r="DW125" s="886"/>
      <c r="DX125" s="886"/>
      <c r="DY125" s="886"/>
      <c r="DZ125" s="887"/>
    </row>
    <row r="126" spans="1:130" s="246" customFormat="1" ht="26.25" customHeight="1" thickBot="1" x14ac:dyDescent="0.2">
      <c r="A126" s="860"/>
      <c r="B126" s="861"/>
      <c r="C126" s="864" t="s">
        <v>477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126323</v>
      </c>
      <c r="AB126" s="820"/>
      <c r="AC126" s="820"/>
      <c r="AD126" s="820"/>
      <c r="AE126" s="821"/>
      <c r="AF126" s="822">
        <v>107192</v>
      </c>
      <c r="AG126" s="820"/>
      <c r="AH126" s="820"/>
      <c r="AI126" s="820"/>
      <c r="AJ126" s="821"/>
      <c r="AK126" s="822">
        <v>92739</v>
      </c>
      <c r="AL126" s="820"/>
      <c r="AM126" s="820"/>
      <c r="AN126" s="820"/>
      <c r="AO126" s="821"/>
      <c r="AP126" s="867">
        <v>0.8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492</v>
      </c>
      <c r="CQ126" s="790"/>
      <c r="CR126" s="790"/>
      <c r="CS126" s="790"/>
      <c r="CT126" s="790"/>
      <c r="CU126" s="790"/>
      <c r="CV126" s="790"/>
      <c r="CW126" s="790"/>
      <c r="CX126" s="790"/>
      <c r="CY126" s="790"/>
      <c r="CZ126" s="790"/>
      <c r="DA126" s="790"/>
      <c r="DB126" s="790"/>
      <c r="DC126" s="790"/>
      <c r="DD126" s="790"/>
      <c r="DE126" s="790"/>
      <c r="DF126" s="791"/>
      <c r="DG126" s="856" t="s">
        <v>452</v>
      </c>
      <c r="DH126" s="857"/>
      <c r="DI126" s="857"/>
      <c r="DJ126" s="857"/>
      <c r="DK126" s="857"/>
      <c r="DL126" s="857" t="s">
        <v>246</v>
      </c>
      <c r="DM126" s="857"/>
      <c r="DN126" s="857"/>
      <c r="DO126" s="857"/>
      <c r="DP126" s="857"/>
      <c r="DQ126" s="857" t="s">
        <v>246</v>
      </c>
      <c r="DR126" s="857"/>
      <c r="DS126" s="857"/>
      <c r="DT126" s="857"/>
      <c r="DU126" s="857"/>
      <c r="DV126" s="834" t="s">
        <v>442</v>
      </c>
      <c r="DW126" s="834"/>
      <c r="DX126" s="834"/>
      <c r="DY126" s="834"/>
      <c r="DZ126" s="835"/>
    </row>
    <row r="127" spans="1:130" s="246" customFormat="1" ht="26.25" customHeight="1" x14ac:dyDescent="0.15">
      <c r="A127" s="862"/>
      <c r="B127" s="863"/>
      <c r="C127" s="881" t="s">
        <v>493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446</v>
      </c>
      <c r="AB127" s="820"/>
      <c r="AC127" s="820"/>
      <c r="AD127" s="820"/>
      <c r="AE127" s="821"/>
      <c r="AF127" s="822" t="s">
        <v>442</v>
      </c>
      <c r="AG127" s="820"/>
      <c r="AH127" s="820"/>
      <c r="AI127" s="820"/>
      <c r="AJ127" s="821"/>
      <c r="AK127" s="822" t="s">
        <v>246</v>
      </c>
      <c r="AL127" s="820"/>
      <c r="AM127" s="820"/>
      <c r="AN127" s="820"/>
      <c r="AO127" s="821"/>
      <c r="AP127" s="867" t="s">
        <v>246</v>
      </c>
      <c r="AQ127" s="868"/>
      <c r="AR127" s="868"/>
      <c r="AS127" s="868"/>
      <c r="AT127" s="869"/>
      <c r="AU127" s="282"/>
      <c r="AV127" s="282"/>
      <c r="AW127" s="282"/>
      <c r="AX127" s="884" t="s">
        <v>494</v>
      </c>
      <c r="AY127" s="852"/>
      <c r="AZ127" s="852"/>
      <c r="BA127" s="852"/>
      <c r="BB127" s="852"/>
      <c r="BC127" s="852"/>
      <c r="BD127" s="852"/>
      <c r="BE127" s="853"/>
      <c r="BF127" s="851" t="s">
        <v>495</v>
      </c>
      <c r="BG127" s="852"/>
      <c r="BH127" s="852"/>
      <c r="BI127" s="852"/>
      <c r="BJ127" s="852"/>
      <c r="BK127" s="852"/>
      <c r="BL127" s="853"/>
      <c r="BM127" s="851" t="s">
        <v>496</v>
      </c>
      <c r="BN127" s="852"/>
      <c r="BO127" s="852"/>
      <c r="BP127" s="852"/>
      <c r="BQ127" s="852"/>
      <c r="BR127" s="852"/>
      <c r="BS127" s="853"/>
      <c r="BT127" s="851" t="s">
        <v>497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498</v>
      </c>
      <c r="CQ127" s="790"/>
      <c r="CR127" s="790"/>
      <c r="CS127" s="790"/>
      <c r="CT127" s="790"/>
      <c r="CU127" s="790"/>
      <c r="CV127" s="790"/>
      <c r="CW127" s="790"/>
      <c r="CX127" s="790"/>
      <c r="CY127" s="790"/>
      <c r="CZ127" s="790"/>
      <c r="DA127" s="790"/>
      <c r="DB127" s="790"/>
      <c r="DC127" s="790"/>
      <c r="DD127" s="790"/>
      <c r="DE127" s="790"/>
      <c r="DF127" s="791"/>
      <c r="DG127" s="856" t="s">
        <v>445</v>
      </c>
      <c r="DH127" s="857"/>
      <c r="DI127" s="857"/>
      <c r="DJ127" s="857"/>
      <c r="DK127" s="857"/>
      <c r="DL127" s="857" t="s">
        <v>452</v>
      </c>
      <c r="DM127" s="857"/>
      <c r="DN127" s="857"/>
      <c r="DO127" s="857"/>
      <c r="DP127" s="857"/>
      <c r="DQ127" s="857" t="s">
        <v>452</v>
      </c>
      <c r="DR127" s="857"/>
      <c r="DS127" s="857"/>
      <c r="DT127" s="857"/>
      <c r="DU127" s="857"/>
      <c r="DV127" s="834" t="s">
        <v>246</v>
      </c>
      <c r="DW127" s="834"/>
      <c r="DX127" s="834"/>
      <c r="DY127" s="834"/>
      <c r="DZ127" s="835"/>
    </row>
    <row r="128" spans="1:130" s="246" customFormat="1" ht="26.25" customHeight="1" thickBot="1" x14ac:dyDescent="0.2">
      <c r="A128" s="836" t="s">
        <v>499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500</v>
      </c>
      <c r="X128" s="838"/>
      <c r="Y128" s="838"/>
      <c r="Z128" s="839"/>
      <c r="AA128" s="840">
        <v>143651</v>
      </c>
      <c r="AB128" s="841"/>
      <c r="AC128" s="841"/>
      <c r="AD128" s="841"/>
      <c r="AE128" s="842"/>
      <c r="AF128" s="843">
        <v>142470</v>
      </c>
      <c r="AG128" s="841"/>
      <c r="AH128" s="841"/>
      <c r="AI128" s="841"/>
      <c r="AJ128" s="842"/>
      <c r="AK128" s="843">
        <v>138279</v>
      </c>
      <c r="AL128" s="841"/>
      <c r="AM128" s="841"/>
      <c r="AN128" s="841"/>
      <c r="AO128" s="842"/>
      <c r="AP128" s="844"/>
      <c r="AQ128" s="845"/>
      <c r="AR128" s="845"/>
      <c r="AS128" s="845"/>
      <c r="AT128" s="846"/>
      <c r="AU128" s="282"/>
      <c r="AV128" s="282"/>
      <c r="AW128" s="282"/>
      <c r="AX128" s="847" t="s">
        <v>501</v>
      </c>
      <c r="AY128" s="848"/>
      <c r="AZ128" s="848"/>
      <c r="BA128" s="848"/>
      <c r="BB128" s="848"/>
      <c r="BC128" s="848"/>
      <c r="BD128" s="848"/>
      <c r="BE128" s="849"/>
      <c r="BF128" s="826" t="s">
        <v>443</v>
      </c>
      <c r="BG128" s="827"/>
      <c r="BH128" s="827"/>
      <c r="BI128" s="827"/>
      <c r="BJ128" s="827"/>
      <c r="BK128" s="827"/>
      <c r="BL128" s="850"/>
      <c r="BM128" s="826">
        <v>12.89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502</v>
      </c>
      <c r="CQ128" s="768"/>
      <c r="CR128" s="768"/>
      <c r="CS128" s="768"/>
      <c r="CT128" s="768"/>
      <c r="CU128" s="768"/>
      <c r="CV128" s="768"/>
      <c r="CW128" s="768"/>
      <c r="CX128" s="768"/>
      <c r="CY128" s="768"/>
      <c r="CZ128" s="768"/>
      <c r="DA128" s="768"/>
      <c r="DB128" s="768"/>
      <c r="DC128" s="768"/>
      <c r="DD128" s="768"/>
      <c r="DE128" s="768"/>
      <c r="DF128" s="769"/>
      <c r="DG128" s="830" t="s">
        <v>445</v>
      </c>
      <c r="DH128" s="831"/>
      <c r="DI128" s="831"/>
      <c r="DJ128" s="831"/>
      <c r="DK128" s="831"/>
      <c r="DL128" s="831" t="s">
        <v>446</v>
      </c>
      <c r="DM128" s="831"/>
      <c r="DN128" s="831"/>
      <c r="DO128" s="831"/>
      <c r="DP128" s="831"/>
      <c r="DQ128" s="831" t="s">
        <v>446</v>
      </c>
      <c r="DR128" s="831"/>
      <c r="DS128" s="831"/>
      <c r="DT128" s="831"/>
      <c r="DU128" s="831"/>
      <c r="DV128" s="832" t="s">
        <v>446</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503</v>
      </c>
      <c r="X129" s="817"/>
      <c r="Y129" s="817"/>
      <c r="Z129" s="818"/>
      <c r="AA129" s="819">
        <v>13503165</v>
      </c>
      <c r="AB129" s="820"/>
      <c r="AC129" s="820"/>
      <c r="AD129" s="820"/>
      <c r="AE129" s="821"/>
      <c r="AF129" s="822">
        <v>13459772</v>
      </c>
      <c r="AG129" s="820"/>
      <c r="AH129" s="820"/>
      <c r="AI129" s="820"/>
      <c r="AJ129" s="821"/>
      <c r="AK129" s="822">
        <v>13651410</v>
      </c>
      <c r="AL129" s="820"/>
      <c r="AM129" s="820"/>
      <c r="AN129" s="820"/>
      <c r="AO129" s="821"/>
      <c r="AP129" s="823"/>
      <c r="AQ129" s="824"/>
      <c r="AR129" s="824"/>
      <c r="AS129" s="824"/>
      <c r="AT129" s="825"/>
      <c r="AU129" s="284"/>
      <c r="AV129" s="284"/>
      <c r="AW129" s="284"/>
      <c r="AX129" s="789" t="s">
        <v>504</v>
      </c>
      <c r="AY129" s="790"/>
      <c r="AZ129" s="790"/>
      <c r="BA129" s="790"/>
      <c r="BB129" s="790"/>
      <c r="BC129" s="790"/>
      <c r="BD129" s="790"/>
      <c r="BE129" s="791"/>
      <c r="BF129" s="809" t="s">
        <v>246</v>
      </c>
      <c r="BG129" s="810"/>
      <c r="BH129" s="810"/>
      <c r="BI129" s="810"/>
      <c r="BJ129" s="810"/>
      <c r="BK129" s="810"/>
      <c r="BL129" s="811"/>
      <c r="BM129" s="809">
        <v>17.89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506</v>
      </c>
      <c r="X130" s="817"/>
      <c r="Y130" s="817"/>
      <c r="Z130" s="818"/>
      <c r="AA130" s="819">
        <v>2105095</v>
      </c>
      <c r="AB130" s="820"/>
      <c r="AC130" s="820"/>
      <c r="AD130" s="820"/>
      <c r="AE130" s="821"/>
      <c r="AF130" s="822">
        <v>2129433</v>
      </c>
      <c r="AG130" s="820"/>
      <c r="AH130" s="820"/>
      <c r="AI130" s="820"/>
      <c r="AJ130" s="821"/>
      <c r="AK130" s="822">
        <v>2241717</v>
      </c>
      <c r="AL130" s="820"/>
      <c r="AM130" s="820"/>
      <c r="AN130" s="820"/>
      <c r="AO130" s="821"/>
      <c r="AP130" s="823"/>
      <c r="AQ130" s="824"/>
      <c r="AR130" s="824"/>
      <c r="AS130" s="824"/>
      <c r="AT130" s="825"/>
      <c r="AU130" s="284"/>
      <c r="AV130" s="284"/>
      <c r="AW130" s="284"/>
      <c r="AX130" s="789" t="s">
        <v>507</v>
      </c>
      <c r="AY130" s="790"/>
      <c r="AZ130" s="790"/>
      <c r="BA130" s="790"/>
      <c r="BB130" s="790"/>
      <c r="BC130" s="790"/>
      <c r="BD130" s="790"/>
      <c r="BE130" s="791"/>
      <c r="BF130" s="792">
        <v>10.5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508</v>
      </c>
      <c r="X131" s="800"/>
      <c r="Y131" s="800"/>
      <c r="Z131" s="801"/>
      <c r="AA131" s="802">
        <v>11398070</v>
      </c>
      <c r="AB131" s="803"/>
      <c r="AC131" s="803"/>
      <c r="AD131" s="803"/>
      <c r="AE131" s="804"/>
      <c r="AF131" s="805">
        <v>11330339</v>
      </c>
      <c r="AG131" s="803"/>
      <c r="AH131" s="803"/>
      <c r="AI131" s="803"/>
      <c r="AJ131" s="804"/>
      <c r="AK131" s="805">
        <v>11409693</v>
      </c>
      <c r="AL131" s="803"/>
      <c r="AM131" s="803"/>
      <c r="AN131" s="803"/>
      <c r="AO131" s="804"/>
      <c r="AP131" s="806"/>
      <c r="AQ131" s="807"/>
      <c r="AR131" s="807"/>
      <c r="AS131" s="807"/>
      <c r="AT131" s="808"/>
      <c r="AU131" s="284"/>
      <c r="AV131" s="284"/>
      <c r="AW131" s="284"/>
      <c r="AX131" s="767" t="s">
        <v>509</v>
      </c>
      <c r="AY131" s="768"/>
      <c r="AZ131" s="768"/>
      <c r="BA131" s="768"/>
      <c r="BB131" s="768"/>
      <c r="BC131" s="768"/>
      <c r="BD131" s="768"/>
      <c r="BE131" s="769"/>
      <c r="BF131" s="770">
        <v>94.1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511</v>
      </c>
      <c r="W132" s="780"/>
      <c r="X132" s="780"/>
      <c r="Y132" s="780"/>
      <c r="Z132" s="781"/>
      <c r="AA132" s="782">
        <v>11.00374888</v>
      </c>
      <c r="AB132" s="783"/>
      <c r="AC132" s="783"/>
      <c r="AD132" s="783"/>
      <c r="AE132" s="784"/>
      <c r="AF132" s="785">
        <v>10.14086163</v>
      </c>
      <c r="AG132" s="783"/>
      <c r="AH132" s="783"/>
      <c r="AI132" s="783"/>
      <c r="AJ132" s="784"/>
      <c r="AK132" s="785">
        <v>10.576398559999999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512</v>
      </c>
      <c r="W133" s="759"/>
      <c r="X133" s="759"/>
      <c r="Y133" s="759"/>
      <c r="Z133" s="760"/>
      <c r="AA133" s="761">
        <v>10.1</v>
      </c>
      <c r="AB133" s="762"/>
      <c r="AC133" s="762"/>
      <c r="AD133" s="762"/>
      <c r="AE133" s="763"/>
      <c r="AF133" s="761">
        <v>10.1</v>
      </c>
      <c r="AG133" s="762"/>
      <c r="AH133" s="762"/>
      <c r="AI133" s="762"/>
      <c r="AJ133" s="763"/>
      <c r="AK133" s="761">
        <v>10.5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7R6uuNoFlCVwwjm6axD9MOY+hmwqsRhcA4QgcOpl4CMJfkGlD+98XaF9+1/5c2R8W582KglaeauFJyR2CaEWA==" saltValue="kC8XLuwQ4TpSJ8NVYF1K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b0kae0nup1PZTEUs4iQvAKGdKl6TKX4xBU4EnscbsPxSvaRvyohGAGHMo+WHGpJ8ShVDLG1lJGbgMIIc//8gg==" saltValue="gFKh4gN5v0Xi06KvMDGlF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vigJozlUlzkCyvpexss8V1DwcztFr+n9KWKT08+UqD0p9wxzeKWgnMSzQkYXm9AC5wR21gQ4ivwAkRQin1Ffw==" saltValue="jcffkFPhLZLvfKCSVN/QJA=="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521</v>
      </c>
      <c r="AL9" s="1189"/>
      <c r="AM9" s="1189"/>
      <c r="AN9" s="1190"/>
      <c r="AO9" s="312">
        <v>3530838</v>
      </c>
      <c r="AP9" s="312">
        <v>70067</v>
      </c>
      <c r="AQ9" s="313">
        <v>62647</v>
      </c>
      <c r="AR9" s="314">
        <v>11.8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522</v>
      </c>
      <c r="AL10" s="1189"/>
      <c r="AM10" s="1189"/>
      <c r="AN10" s="1190"/>
      <c r="AO10" s="315">
        <v>288075</v>
      </c>
      <c r="AP10" s="315">
        <v>5717</v>
      </c>
      <c r="AQ10" s="316">
        <v>5968</v>
      </c>
      <c r="AR10" s="317">
        <v>-4.2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523</v>
      </c>
      <c r="AL11" s="1189"/>
      <c r="AM11" s="1189"/>
      <c r="AN11" s="1190"/>
      <c r="AO11" s="315">
        <v>147787</v>
      </c>
      <c r="AP11" s="315">
        <v>2933</v>
      </c>
      <c r="AQ11" s="316">
        <v>5863</v>
      </c>
      <c r="AR11" s="317">
        <v>-50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524</v>
      </c>
      <c r="AL12" s="1189"/>
      <c r="AM12" s="1189"/>
      <c r="AN12" s="1190"/>
      <c r="AO12" s="315" t="s">
        <v>525</v>
      </c>
      <c r="AP12" s="315" t="s">
        <v>525</v>
      </c>
      <c r="AQ12" s="316">
        <v>1312</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526</v>
      </c>
      <c r="AL13" s="1189"/>
      <c r="AM13" s="1189"/>
      <c r="AN13" s="1190"/>
      <c r="AO13" s="315" t="s">
        <v>525</v>
      </c>
      <c r="AP13" s="315" t="s">
        <v>525</v>
      </c>
      <c r="AQ13" s="316">
        <v>0</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527</v>
      </c>
      <c r="AL14" s="1189"/>
      <c r="AM14" s="1189"/>
      <c r="AN14" s="1190"/>
      <c r="AO14" s="315">
        <v>142074</v>
      </c>
      <c r="AP14" s="315">
        <v>2819</v>
      </c>
      <c r="AQ14" s="316">
        <v>2308</v>
      </c>
      <c r="AR14" s="317">
        <v>22.1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528</v>
      </c>
      <c r="AL15" s="1189"/>
      <c r="AM15" s="1189"/>
      <c r="AN15" s="1190"/>
      <c r="AO15" s="315">
        <v>163188</v>
      </c>
      <c r="AP15" s="315">
        <v>3238</v>
      </c>
      <c r="AQ15" s="316">
        <v>1635</v>
      </c>
      <c r="AR15" s="317">
        <v>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529</v>
      </c>
      <c r="AL16" s="1192"/>
      <c r="AM16" s="1192"/>
      <c r="AN16" s="1193"/>
      <c r="AO16" s="315">
        <v>-377032</v>
      </c>
      <c r="AP16" s="315">
        <v>-7482</v>
      </c>
      <c r="AQ16" s="316">
        <v>-5106</v>
      </c>
      <c r="AR16" s="317">
        <v>46.5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3894930</v>
      </c>
      <c r="AP17" s="315">
        <v>77293</v>
      </c>
      <c r="AQ17" s="316">
        <v>74627</v>
      </c>
      <c r="AR17" s="317">
        <v>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534</v>
      </c>
      <c r="AL21" s="1186"/>
      <c r="AM21" s="1186"/>
      <c r="AN21" s="1187"/>
      <c r="AO21" s="327">
        <v>9.6999999999999993</v>
      </c>
      <c r="AP21" s="328">
        <v>7.32</v>
      </c>
      <c r="AQ21" s="329">
        <v>2.38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535</v>
      </c>
      <c r="AL22" s="1186"/>
      <c r="AM22" s="1186"/>
      <c r="AN22" s="1187"/>
      <c r="AO22" s="332">
        <v>95.1</v>
      </c>
      <c r="AP22" s="333">
        <v>98.6</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539</v>
      </c>
      <c r="AL32" s="1177"/>
      <c r="AM32" s="1177"/>
      <c r="AN32" s="1178"/>
      <c r="AO32" s="342">
        <v>2469778</v>
      </c>
      <c r="AP32" s="342">
        <v>49011</v>
      </c>
      <c r="AQ32" s="343">
        <v>39505</v>
      </c>
      <c r="AR32" s="344">
        <v>24.1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540</v>
      </c>
      <c r="AL33" s="1177"/>
      <c r="AM33" s="1177"/>
      <c r="AN33" s="1178"/>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541</v>
      </c>
      <c r="AL34" s="1177"/>
      <c r="AM34" s="1177"/>
      <c r="AN34" s="1178"/>
      <c r="AO34" s="342" t="s">
        <v>525</v>
      </c>
      <c r="AP34" s="342" t="s">
        <v>525</v>
      </c>
      <c r="AQ34" s="343">
        <v>56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542</v>
      </c>
      <c r="AL35" s="1177"/>
      <c r="AM35" s="1177"/>
      <c r="AN35" s="1178"/>
      <c r="AO35" s="342">
        <v>863427</v>
      </c>
      <c r="AP35" s="342">
        <v>17134</v>
      </c>
      <c r="AQ35" s="343">
        <v>13645</v>
      </c>
      <c r="AR35" s="344">
        <v>25.6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543</v>
      </c>
      <c r="AL36" s="1177"/>
      <c r="AM36" s="1177"/>
      <c r="AN36" s="1178"/>
      <c r="AO36" s="342">
        <v>106525</v>
      </c>
      <c r="AP36" s="342">
        <v>2114</v>
      </c>
      <c r="AQ36" s="343">
        <v>1726</v>
      </c>
      <c r="AR36" s="344">
        <v>22.5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544</v>
      </c>
      <c r="AL37" s="1177"/>
      <c r="AM37" s="1177"/>
      <c r="AN37" s="1178"/>
      <c r="AO37" s="342">
        <v>147001</v>
      </c>
      <c r="AP37" s="342">
        <v>2917</v>
      </c>
      <c r="AQ37" s="343">
        <v>663</v>
      </c>
      <c r="AR37" s="344">
        <v>340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545</v>
      </c>
      <c r="AL38" s="1180"/>
      <c r="AM38" s="1180"/>
      <c r="AN38" s="1181"/>
      <c r="AO38" s="345" t="s">
        <v>525</v>
      </c>
      <c r="AP38" s="345" t="s">
        <v>525</v>
      </c>
      <c r="AQ38" s="346">
        <v>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546</v>
      </c>
      <c r="AL39" s="1180"/>
      <c r="AM39" s="1180"/>
      <c r="AN39" s="1181"/>
      <c r="AO39" s="342">
        <v>-138279</v>
      </c>
      <c r="AP39" s="342">
        <v>-2744</v>
      </c>
      <c r="AQ39" s="343">
        <v>-5573</v>
      </c>
      <c r="AR39" s="344">
        <v>-50.8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547</v>
      </c>
      <c r="AL40" s="1177"/>
      <c r="AM40" s="1177"/>
      <c r="AN40" s="1178"/>
      <c r="AO40" s="342">
        <v>-2241717</v>
      </c>
      <c r="AP40" s="342">
        <v>-44486</v>
      </c>
      <c r="AQ40" s="343">
        <v>-36518</v>
      </c>
      <c r="AR40" s="344">
        <v>21.8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307</v>
      </c>
      <c r="AL41" s="1183"/>
      <c r="AM41" s="1183"/>
      <c r="AN41" s="1184"/>
      <c r="AO41" s="342">
        <v>1206735</v>
      </c>
      <c r="AP41" s="342">
        <v>23947</v>
      </c>
      <c r="AQ41" s="343">
        <v>13504</v>
      </c>
      <c r="AR41" s="344">
        <v>77.3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516</v>
      </c>
      <c r="AN49" s="1171" t="s">
        <v>551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4941865</v>
      </c>
      <c r="AN51" s="364">
        <v>92447</v>
      </c>
      <c r="AO51" s="365">
        <v>22.8</v>
      </c>
      <c r="AP51" s="366">
        <v>65988</v>
      </c>
      <c r="AQ51" s="367">
        <v>-5.0999999999999996</v>
      </c>
      <c r="AR51" s="368">
        <v>27.9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1205241</v>
      </c>
      <c r="AN52" s="372">
        <v>22546</v>
      </c>
      <c r="AO52" s="373">
        <v>-58.4</v>
      </c>
      <c r="AP52" s="374">
        <v>36473</v>
      </c>
      <c r="AQ52" s="375">
        <v>3.3</v>
      </c>
      <c r="AR52" s="376">
        <v>-61.7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4270622</v>
      </c>
      <c r="AN53" s="364">
        <v>80909</v>
      </c>
      <c r="AO53" s="365">
        <v>-12.5</v>
      </c>
      <c r="AP53" s="366">
        <v>54227</v>
      </c>
      <c r="AQ53" s="367">
        <v>-17.8</v>
      </c>
      <c r="AR53" s="368">
        <v>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2229105</v>
      </c>
      <c r="AN54" s="372">
        <v>42231</v>
      </c>
      <c r="AO54" s="373">
        <v>87.3</v>
      </c>
      <c r="AP54" s="374">
        <v>29694</v>
      </c>
      <c r="AQ54" s="375">
        <v>-18.600000000000001</v>
      </c>
      <c r="AR54" s="376">
        <v>105.9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2622917</v>
      </c>
      <c r="AN55" s="364">
        <v>50416</v>
      </c>
      <c r="AO55" s="365">
        <v>-37.700000000000003</v>
      </c>
      <c r="AP55" s="366">
        <v>57295</v>
      </c>
      <c r="AQ55" s="367">
        <v>5.7</v>
      </c>
      <c r="AR55" s="368">
        <v>-43.4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1896917</v>
      </c>
      <c r="AN56" s="372">
        <v>36461</v>
      </c>
      <c r="AO56" s="373">
        <v>-13.7</v>
      </c>
      <c r="AP56" s="374">
        <v>32771</v>
      </c>
      <c r="AQ56" s="375">
        <v>10.4</v>
      </c>
      <c r="AR56" s="376">
        <v>-24.1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3176113</v>
      </c>
      <c r="AN57" s="364">
        <v>61922</v>
      </c>
      <c r="AO57" s="365">
        <v>22.8</v>
      </c>
      <c r="AP57" s="366">
        <v>54110</v>
      </c>
      <c r="AQ57" s="367">
        <v>-5.6</v>
      </c>
      <c r="AR57" s="368">
        <v>28.4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2078374</v>
      </c>
      <c r="AN58" s="372">
        <v>40520</v>
      </c>
      <c r="AO58" s="373">
        <v>11.1</v>
      </c>
      <c r="AP58" s="374">
        <v>30620</v>
      </c>
      <c r="AQ58" s="375">
        <v>-6.6</v>
      </c>
      <c r="AR58" s="376">
        <v>17.7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3710298</v>
      </c>
      <c r="AN59" s="364">
        <v>73629</v>
      </c>
      <c r="AO59" s="365">
        <v>18.899999999999999</v>
      </c>
      <c r="AP59" s="366">
        <v>54684</v>
      </c>
      <c r="AQ59" s="367">
        <v>1.1000000000000001</v>
      </c>
      <c r="AR59" s="368">
        <v>17.8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2002898</v>
      </c>
      <c r="AN60" s="372">
        <v>39746</v>
      </c>
      <c r="AO60" s="373">
        <v>-1.9</v>
      </c>
      <c r="AP60" s="374">
        <v>32829</v>
      </c>
      <c r="AQ60" s="375">
        <v>7.2</v>
      </c>
      <c r="AR60" s="376">
        <v>-9.1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3744363</v>
      </c>
      <c r="AN61" s="379">
        <v>71865</v>
      </c>
      <c r="AO61" s="380">
        <v>2.9</v>
      </c>
      <c r="AP61" s="381">
        <v>57261</v>
      </c>
      <c r="AQ61" s="382">
        <v>-4.3</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1882507</v>
      </c>
      <c r="AN62" s="372">
        <v>36301</v>
      </c>
      <c r="AO62" s="373">
        <v>4.9000000000000004</v>
      </c>
      <c r="AP62" s="374">
        <v>32477</v>
      </c>
      <c r="AQ62" s="375">
        <v>-0.9</v>
      </c>
      <c r="AR62" s="376">
        <v>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PWiP1kjYUr6jbTx/Q9WLWFjEmdoNnh1wsdxbxpRaTyj4UGVglW4Aee/weubSwJpcJCWyb7B8VTbvPVuWYWmLw==" saltValue="dDOs+dJigNJXOGK5yOPe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fRLIQjlcKShjQ4Z04Dct09W2AyHwei9isxm5dPhQqvKDGe5LZLIiMc5J+u7JjB7hjOllLhgHi35JsYjwnpMkA==" saltValue="Fp/AKHyCjjXPhCHap9noW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Kg+7s+XdQifYZ7YbvpzQsxMbrNxfdXhjuo4qVNWqfMAeZ0rWScN7sKyn1v6Zc5TubZvt8//H30eaxymQD0aGw==" saltValue="V6xvVjZKH8j0qdy+H9PMc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4" t="s">
        <v>3</v>
      </c>
      <c r="D47" s="1194"/>
      <c r="E47" s="1195"/>
      <c r="F47" s="11">
        <v>16.39</v>
      </c>
      <c r="G47" s="12">
        <v>16.55</v>
      </c>
      <c r="H47" s="12">
        <v>20.28</v>
      </c>
      <c r="I47" s="12">
        <v>20.350000000000001</v>
      </c>
      <c r="J47" s="13">
        <v>19.329999999999998</v>
      </c>
    </row>
    <row r="48" spans="2:10" ht="57.75" customHeight="1" x14ac:dyDescent="0.15">
      <c r="B48" s="14"/>
      <c r="C48" s="1196" t="s">
        <v>4</v>
      </c>
      <c r="D48" s="1196"/>
      <c r="E48" s="1197"/>
      <c r="F48" s="15">
        <v>5.88</v>
      </c>
      <c r="G48" s="16">
        <v>7.22</v>
      </c>
      <c r="H48" s="16">
        <v>5.38</v>
      </c>
      <c r="I48" s="16">
        <v>4.84</v>
      </c>
      <c r="J48" s="17">
        <v>3.87</v>
      </c>
    </row>
    <row r="49" spans="2:10" ht="57.75" customHeight="1" thickBot="1" x14ac:dyDescent="0.2">
      <c r="B49" s="18"/>
      <c r="C49" s="1198" t="s">
        <v>5</v>
      </c>
      <c r="D49" s="1198"/>
      <c r="E49" s="1199"/>
      <c r="F49" s="19">
        <v>1.1100000000000001</v>
      </c>
      <c r="G49" s="20">
        <v>1.89</v>
      </c>
      <c r="H49" s="20">
        <v>1.69</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KyVAUnSxt7Btx3UHPtubzJZy8pwF3ojqsJlqvhfOLWu748TXTTJx0THDJEG2AnT5GtHU0nm8ACDF75xbJ7ZQ==" saltValue="jq1oc4vDGi0LCACv5Y6R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2021-03-12T00:16:58Z</dcterms:modified>
</cp:coreProperties>
</file>