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32\Desktop\HP\財政状況資料集\"/>
    </mc:Choice>
  </mc:AlternateContent>
  <xr:revisionPtr revIDLastSave="0" documentId="13_ncr:1_{D72A732B-F7EE-41FD-A425-1387C37BC70E}"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<sst xmlns="http://schemas.openxmlformats.org/spreadsheetml/2006/main" count="1074" uniqueCount="605">
  <si>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</si>
  <si>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</si>
  <si>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</si>
  <si>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</si>
  <si>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</si>
  <si>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</si>
  <si>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</si>
  <si>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</si>
  <si>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</si>
  <si>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</si>
  <si>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</si>
  <si>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</si>
  <si>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</si>
  <si>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</si>
  <si>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</si>
  <si>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</si>
  <si>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</si>
  <si>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</si>
  <si>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</si>
  <si>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</si>
  <si>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</si>
  <si>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</si>
  <si>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</si>
  <si>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</si>
  <si>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</si>
  <si>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</si>
  <si>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</si>
  <si>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</si>
  <si>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</si>
  <si>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</si>
  <si>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</si>
  <si>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</si>
  <si>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</si>
  <si>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</si>
  <si>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</si>
  <si>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</si>
  <si>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</si>
  <si>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</si>
  <si>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</si>
  <si>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</si>
  <si>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</si>
  <si>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</si>
  <si>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</si>
  <si>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</si>
  <si>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</si>
  <si>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</si>
  <si>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</si>
  <si>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</si>
  <si>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</si>
  <si>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</si>
  <si>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</si>
  <si>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</si>
  <si>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</si>
  <si>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</si>
  <si>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</si>
  <si>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</si>
  <si>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</si>
  <si>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</si>
  <si>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</si>
  <si>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</si>
  <si>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</si>
  <si>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</si>
  <si>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</si>
  <si>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</si>
  <si>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</si>
  <si>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</si>
  <si>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</si>
  <si>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</si>
  <si>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</si>
  <si>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</si>
  <si>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</si>
  <si>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</si>
  <si>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</si>
  <si>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</si>
  <si>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</si>
  <si>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</si>
  <si>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</si>
  <si>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</si>
  <si>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</si>
  <si>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</si>
  <si>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</si>
  <si>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</si>
  <si>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</si>
  <si>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</si>
  <si>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</si>
  <si>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</si>
  <si>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</si>
  <si>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</si>
  <si>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</si>
  <si>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</si>
  <si>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</si>
  <si>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</si>
  <si>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</si>
  <si>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</si>
  <si>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</si>
  <si>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</si>
  <si>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</si>
  <si>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</si>
  <si>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</si>
  <si>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</si>
  <si>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</si>
  <si>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</si>
  <si>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</si>
  <si>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</si>
  <si>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</si>
  <si>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</si>
  <si>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</si>
  <si>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</si>
  <si>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</si>
  <si>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</si>
  <si>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</si>
  <si>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</si>
  <si>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</si>
  <si>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</si>
  <si>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</si>
  <si>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</si>
  <si>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</si>
  <si>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</si>
  <si>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</si>
  <si>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</si>
  <si>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</si>
  <si>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</si>
  <si>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</si>
  <si>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</si>
  <si>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</si>
  <si>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</si>
  <si>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</si>
  <si>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</si>
  <si>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</si>
  <si>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</si>
  <si>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</si>
  <si>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</si>
  <si>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</si>
  <si>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</si>
  <si>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</si>
  <si>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</si>
  <si>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</si>
  <si>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</si>
  <si>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</si>
  <si>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</si>
  <si>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</si>
  <si>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</si>
  <si>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</si>
  <si>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</si>
  <si>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</si>
  <si>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</si>
  <si>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</si>
  <si>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</si>
  <si>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</si>
  <si>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</si>
  <si>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</si>
  <si>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</si>
  <si>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</si>
  <si>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</si>
  <si>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</si>
  <si>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</si>
  <si>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</si>
  <si>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</si>
  <si>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</si>
  <si>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</si>
  <si>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</si>
  <si>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</si>
  <si>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</si>
  <si>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</si>
  <si>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</si>
  <si>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</si>
  <si>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</si>
  <si>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</si>
  <si>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</si>
  <si>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</si>
  <si>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</si>
  <si>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</si>
  <si>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</si>
  <si>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</si>
  <si>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</si>
  <si>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</si>
  <si>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</si>
  <si>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</si>
  <si>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</si>
  <si>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</si>
  <si>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</si>
  <si>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</si>
  <si>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</si>
  <si>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</si>
  <si>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</si>
  <si>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</si>
  <si>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</si>
  <si>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</si>
  <si>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</si>
  <si>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</si>
  <si>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</si>
  <si>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</si>
  <si>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</si>
  <si>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</si>
  <si>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</si>
  <si>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</si>
  <si>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</si>
  <si>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</si>
  <si>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</si>
  <si>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</si>
  <si>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</si>
  <si>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</si>
  <si>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</si>
  <si>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</si>
  <si>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</si>
  <si>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</si>
  <si>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</si>
  <si>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</si>
  <si>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新潟県五泉市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</si>
  <si>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</si>
  <si>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</si>
  <si>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</si>
  <si>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</si>
  <si>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</si>
  <si>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</si>
  <si>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</si>
  <si>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</si>
  <si>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</si>
  <si>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</si>
  <si>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</si>
  <si>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</si>
  <si>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</si>
  <si>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</si>
  <si>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</si>
  <si>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</si>
  <si>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</si>
  <si>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</si>
  <si>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</si>
  <si>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</si>
  <si>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</si>
  <si>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</si>
  <si>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</si>
  <si>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</si>
  <si>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</si>
  <si>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</si>
  <si>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</si>
  <si>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</si>
  <si>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</si>
  <si>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</si>
  <si>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</si>
  <si>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</si>
  <si>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</si>
  <si>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</si>
  <si>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</si>
  <si>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</si>
  <si>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</si>
  <si>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</si>
  <si>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</si>
  <si>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</si>
  <si>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</si>
  <si>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</si>
  <si>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</si>
  <si>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</si>
  <si>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</si>
  <si>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</si>
  <si>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</si>
  <si>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</si>
  <si>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</si>
  <si>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</si>
  <si>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</si>
  <si>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</si>
  <si>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</si>
  <si>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</si>
  <si>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</si>
  <si>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</si>
  <si>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</si>
  <si>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</si>
  <si>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</si>
  <si>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</si>
  <si>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</si>
  <si>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</si>
  <si>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</si>
  <si>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</si>
  <si>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</si>
  <si>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</si>
  <si>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</si>
  <si>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</si>
  <si>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</si>
  <si>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</si>
  <si>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</si>
  <si>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</si>
  <si>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</si>
  <si>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</si>
  <si>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</si>
  <si>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</si>
  <si>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</si>
  <si>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</si>
  <si>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</si>
  <si>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</si>
  <si>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</si>
  <si>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</si>
  <si>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</si>
  <si>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</si>
  <si>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</si>
  <si>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</si>
  <si>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</si>
  <si>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</si>
  <si>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</si>
  <si>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</si>
  <si>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</si>
  <si>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</si>
  <si>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</si>
  <si>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</si>
  <si>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</si>
  <si>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</si>
  <si>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</si>
  <si>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</si>
  <si>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</si>
  <si>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</si>
  <si>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</si>
  <si>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</si>
  <si>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</si>
  <si>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</si>
  <si>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</si>
  <si>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</si>
  <si>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</si>
  <si>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</si>
  <si>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</si>
  <si>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</si>
  <si>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</si>
  <si>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</si>
  <si>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</si>
  <si>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</si>
  <si>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</si>
  <si>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</si>
  <si>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</si>
  <si>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</si>
  <si>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</si>
  <si>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</si>
  <si>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</si>
  <si>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</si>
  <si>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</si>
  <si>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</si>
  <si>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</si>
  <si>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</si>
  <si>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</si>
  <si>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</si>
  <si>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</si>
  <si>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</si>
  <si>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</si>
  <si>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</si>
  <si>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</si>
  <si>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</si>
  <si>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</si>
  <si>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</si>
  <si>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</si>
  <si>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</si>
  <si>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</si>
  <si>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</si>
  <si>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</si>
  <si>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</si>
  <si>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</si>
  <si>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</si>
  <si>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</si>
  <si>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</si>
  <si>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</si>
  <si>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</si>
  <si>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</si>
  <si>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</si>
  <si>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新潟県五泉市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</si>
  <si>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</si>
  <si>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</si>
  <si>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</si>
  <si>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</si>
  <si>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</si>
  <si>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</si>
  <si>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</si>
  <si>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</si>
  <si>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</si>
  <si>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</si>
  <si>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</si>
  <si>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</si>
  <si>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</si>
  <si>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</si>
  <si>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</si>
  <si>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</si>
  <si>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</si>
  <si>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</si>
  <si>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</si>
  <si>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</si>
  <si>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</si>
  <si>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</si>
  <si>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</si>
  <si>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</si>
  <si>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</si>
  <si>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</si>
  <si>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</si>
  <si>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</si>
  <si>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</si>
  <si>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</si>
  <si>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</si>
  <si>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</si>
  <si>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</si>
  <si>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</si>
  <si>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</si>
  <si>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</si>
  <si>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</si>
  <si>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</si>
  <si>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</si>
  <si>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</si>
  <si>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</si>
  <si>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</si>
  <si>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</si>
  <si>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</si>
  <si>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</si>
  <si>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</si>
  <si>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</si>
  <si>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</si>
  <si>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</si>
  <si>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</si>
  <si>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</si>
  <si>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</si>
  <si>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</si>
  <si>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</si>
  <si>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</si>
  <si>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</si>
  <si>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</si>
  <si>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</si>
  <si>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</si>
  <si>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</si>
  <si>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</si>
  <si>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</si>
  <si>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</si>
  <si>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</si>
  <si>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</si>
  <si>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</si>
  <si>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</si>
  <si>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</si>
  <si>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</si>
  <si>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</si>
  <si>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</si>
  <si>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</si>
  <si>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</si>
  <si>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</si>
  <si>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</si>
  <si>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</si>
  <si>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</si>
  <si>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</si>
  <si>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</si>
  <si>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</si>
  <si>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</si>
  <si>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</si>
  <si>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</si>
  <si>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</si>
  <si>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</si>
  <si>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</si>
  <si>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</si>
  <si>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</si>
  <si>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</si>
  <si>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</si>
  <si>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</si>
  <si>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</si>
  <si>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</si>
  <si>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</si>
  <si>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</si>
  <si>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</si>
  <si>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</si>
  <si>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</si>
  <si>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</si>
  <si>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</si>
  <si>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</si>
  <si>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</si>
  <si>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</si>
  <si>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</si>
  <si>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</si>
  <si>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</si>
  <si>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</si>
  <si>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</si>
  <si>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</si>
  <si>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</si>
  <si>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</si>
  <si>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</si>
  <si>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</si>
  <si>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</si>
  <si>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</si>
  <si>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</si>
  <si>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</si>
  <si>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</si>
  <si>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</si>
  <si>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</si>
  <si>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</si>
  <si>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</si>
  <si>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</si>
  <si>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</si>
  <si>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</si>
  <si>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</si>
  <si>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</si>
  <si>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</si>
  <si>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</si>
  <si>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</si>
  <si>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</si>
  <si>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</si>
  <si>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</si>
  <si>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</si>
  <si>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</si>
  <si>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</si>
  <si>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</si>
  <si>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</si>
  <si>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</si>
  <si>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</si>
  <si>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</si>
  <si>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</si>
  <si>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</si>
  <si>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</si>
  <si>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</si>
  <si>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</si>
  <si>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</si>
  <si>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</si>
  <si>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</si>
  <si>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</si>
  <si>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</si>
  <si>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</si>
  <si>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</si>
  <si>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</si>
  <si>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</si>
  <si>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</si>
  <si>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</si>
  <si>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</si>
  <si>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</si>
  <si>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</si>
  <si>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</si>
  <si>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</si>
  <si>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</si>
  <si>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</si>
  <si>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</si>
  <si>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</si>
  <si>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</si>
  <si>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</si>
  <si>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</si>
  <si>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</si>
  <si>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</si>
  <si>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</si>
  <si>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</si>
  <si>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</si>
  <si>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</si>
  <si>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</si>
  <si>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</si>
  <si>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</si>
  <si>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</si>
  <si>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</si>
  <si>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</si>
  <si>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</si>
  <si>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</si>
  <si>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</si>
  <si>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</si>
  <si>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</si>
  <si>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</si>
  <si>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</si>
  <si>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</si>
  <si>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</si>
  <si>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</si>
  <si>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</si>
  <si>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</si>
  <si>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</si>
  <si>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</si>
  <si>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</si>
  <si>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</si>
  <si>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</si>
  <si>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</si>
  <si>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</si>
  <si>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</si>
  <si>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</si>
  <si>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</si>
  <si>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</si>
  <si>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水道事業会計</t>
  </si>
  <si>
    <t>一般会計</t>
  </si>
  <si>
    <t>介護保険特別会計</t>
  </si>
  <si>
    <t>国民健康保険特別会計</t>
  </si>
  <si>
    <t>後期高齢者医療特別会計</t>
  </si>
  <si>
    <t>下水道事業特別会計</t>
  </si>
  <si>
    <t>簡易水道事業特別会計</t>
  </si>
  <si>
    <t>その他会計（赤字）</t>
  </si>
  <si>
    <t>その他会計（黒字）</t>
  </si>
  <si>
    <t>-</t>
    <phoneticPr fontId="2"/>
  </si>
  <si>
    <t>五泉地域衛生施設組合</t>
    <rPh sb="0" eb="2">
      <t>ゴセン</t>
    </rPh>
    <rPh sb="2" eb="4">
      <t>チイキ</t>
    </rPh>
    <rPh sb="4" eb="6">
      <t>エイセイ</t>
    </rPh>
    <rPh sb="6" eb="8">
      <t>シセツ</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</si>
  <si>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</si>
  <si>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</si>
  <si>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</si>
  <si>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</si>
  <si>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</si>
  <si>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</si>
  <si>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</si>
  <si>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</si>
  <si>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</si>
  <si>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</si>
  <si>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22" eb="24">
      <t>トクベツ</t>
    </rPh>
    <rPh sb="24" eb="26">
      <t>カイケイ</t>
    </rPh>
    <phoneticPr fontId="2"/>
  </si>
  <si>
    <t>地域振興基金</t>
    <rPh sb="0" eb="2">
      <t>チイキ</t>
    </rPh>
    <rPh sb="2" eb="4">
      <t>シンコウ</t>
    </rPh>
    <rPh sb="4" eb="6">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</si>
  <si>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</si>
  <si>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</si>
  <si>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交通安全対策基金</t>
    <rPh sb="0" eb="2">
      <t>コウツウ</t>
    </rPh>
    <rPh sb="2" eb="4">
      <t>アンゼン</t>
    </rPh>
    <rPh sb="4" eb="6">
      <t>タイサク</t>
    </rPh>
    <rPh sb="6" eb="8">
      <t>キキン</t>
    </rPh>
    <phoneticPr fontId="11"/>
  </si>
  <si>
    <t>職員退職手当基金</t>
    <rPh sb="0" eb="2">
      <t>ショクイン</t>
    </rPh>
    <rPh sb="2" eb="4">
      <t>タイショク</t>
    </rPh>
    <rPh sb="4" eb="6">
      <t>テアテ</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</si>
  <si>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</si>
  <si>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</si>
  <si>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</si>
  <si>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</si>
  <si>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</si>
  <si>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低い水準となっている。公共施設等総合管理計画において、利用見込みのない老朽化した公共施設等については除却を進めることにより、新たな施設の建設に係る起債額が増加する一方、老朽化した施設の除却が進んだためであると考えられる。</t>
    <rPh sb="1" eb="3">
      <t>ショウライ</t>
    </rPh>
    <rPh sb="3" eb="5">
      <t>フタン</t>
    </rPh>
    <rPh sb="5" eb="7">
      <t>ヒリツ</t>
    </rPh>
    <rPh sb="8" eb="10">
      <t>ルイジ</t>
    </rPh>
    <rPh sb="10" eb="12">
      <t>ダンタイ</t>
    </rPh>
    <rPh sb="13" eb="14">
      <t>クラ</t>
    </rPh>
    <rPh sb="16" eb="17">
      <t>タカ</t>
    </rPh>
    <rPh sb="18" eb="20">
      <t>スイジュン</t>
    </rPh>
    <rPh sb="23" eb="25">
      <t>イッポウ</t>
    </rPh>
    <rPh sb="26" eb="28">
      <t>ユウケイ</t>
    </rPh>
    <rPh sb="28" eb="30">
      <t>コテイ</t>
    </rPh>
    <rPh sb="30" eb="32">
      <t>シサン</t>
    </rPh>
    <rPh sb="32" eb="34">
      <t>ゲンカ</t>
    </rPh>
    <rPh sb="34" eb="36">
      <t>ショウキャク</t>
    </rPh>
    <rPh sb="36" eb="37">
      <t>リツ</t>
    </rPh>
    <rPh sb="38" eb="40">
      <t>ルイジ</t>
    </rPh>
    <rPh sb="40" eb="42">
      <t>ダンタイ</t>
    </rPh>
    <rPh sb="44" eb="45">
      <t>ヒク</t>
    </rPh>
    <rPh sb="46" eb="48">
      <t>スイジュン</t>
    </rPh>
    <rPh sb="106" eb="107">
      <t>アラ</t>
    </rPh>
    <rPh sb="109" eb="111">
      <t>シセツ</t>
    </rPh>
    <rPh sb="112" eb="114">
      <t>ケンセツ</t>
    </rPh>
    <rPh sb="115" eb="116">
      <t>カカ</t>
    </rPh>
    <rPh sb="117" eb="119">
      <t>キサイ</t>
    </rPh>
    <rPh sb="119" eb="120">
      <t>ガク</t>
    </rPh>
    <rPh sb="121" eb="123">
      <t>ゾウカ</t>
    </rPh>
    <rPh sb="125" eb="127">
      <t>イッポウ</t>
    </rPh>
    <rPh sb="128" eb="131">
      <t>ロウキュウカ</t>
    </rPh>
    <rPh sb="133" eb="135">
      <t>シセツ</t>
    </rPh>
    <rPh sb="136" eb="138">
      <t>ジョキャク</t>
    </rPh>
    <rPh sb="139" eb="140">
      <t>スス</t>
    </rPh>
    <rPh sb="148" eb="149">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</si>
  <si>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</si>
  <si>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</si>
  <si>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</si>
  <si>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</si>
  <si>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</si>
  <si>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</si>
  <si>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</si>
  <si>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と比較して高くなっているが、土地改良事業に対する債務負担行為の新規設定を抑制していることにより将来負担比率は低下してきている。今後、複合施設建設事業やごみ焼却場建設事業により将来負担比率、実質公債費比率が上昇していくことが考えられるため、これまで以上に公債費の適正化に取り組んで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73" eb="75">
      <t>ヒリツ</t>
    </rPh>
    <rPh sb="76" eb="78">
      <t>テイカ</t>
    </rPh>
    <rPh sb="85" eb="87">
      <t>コンゴ</t>
    </rPh>
    <rPh sb="88" eb="90">
      <t>フクゴウ</t>
    </rPh>
    <rPh sb="90" eb="92">
      <t>シセツ</t>
    </rPh>
    <rPh sb="92" eb="94">
      <t>ケンセツ</t>
    </rPh>
    <rPh sb="94" eb="96">
      <t>ジギョウ</t>
    </rPh>
    <rPh sb="99" eb="102">
      <t>ショウキャクジョウ</t>
    </rPh>
    <rPh sb="102" eb="104">
      <t>ケンセツ</t>
    </rPh>
    <rPh sb="104" eb="106">
      <t>ジギョウ</t>
    </rPh>
    <rPh sb="109" eb="111">
      <t>ショウライ</t>
    </rPh>
    <rPh sb="111" eb="113">
      <t>フタン</t>
    </rPh>
    <rPh sb="113" eb="115">
      <t>ヒリツ</t>
    </rPh>
    <rPh sb="116" eb="118">
      <t>ジッシツ</t>
    </rPh>
    <rPh sb="118" eb="121">
      <t>コウサイヒ</t>
    </rPh>
    <rPh sb="121" eb="123">
      <t>ヒリツ</t>
    </rPh>
    <rPh sb="124" eb="126">
      <t>ジョウショウ</t>
    </rPh>
    <rPh sb="133" eb="134">
      <t>カンガ</t>
    </rPh>
    <rPh sb="145" eb="147">
      <t>イジョウ</t>
    </rPh>
    <rPh sb="148" eb="151">
      <t>コウサイヒ</t>
    </rPh>
    <rPh sb="152" eb="155">
      <t>テキセイカ</t>
    </rPh>
    <rPh sb="156" eb="157">
      <t>ト</t>
    </rPh>
    <rPh sb="158" eb="159">
      <t>ク</t>
    </rPh>
    <rPh sb="163" eb="16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</si>
</sst>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4AE42F4-1610-4EAD-9804-F4557117A8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7AB4-46CF-9C80-FD52FF4B32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75311</c:v>
                </c:pt>
                <c:pt idx="1">
                  <c:v>92447</c:v>
                </c:pt>
                <c:pt idx="2">
                  <c:v>80909</c:v>
                </c:pt>
                <c:pt idx="3">
                  <c:v>50416</c:v>
                </c:pt>
                <c:pt idx="4">
                  <c:v>61922</c:v>
                </c:pt>
              </c:numCache>
            </c:numRef>
          </c:val>
          <c:smooth val="0"/>
          <c:extLst>
            <c:ext xmlns:c16="http://schemas.microsoft.com/office/drawing/2014/chart" uri="{C3380CC4-5D6E-409C-BE32-E72D297353CC}">
              <c16:uniqueId val="{00000001-7AB4-46CF-9C80-FD52FF4B32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6.71</c:v>
                </c:pt>
                <c:pt idx="1">
                  <c:v>5.88</c:v>
                </c:pt>
                <c:pt idx="2">
                  <c:v>7.22</c:v>
                </c:pt>
                <c:pt idx="3">
                  <c:v>5.38</c:v>
                </c:pt>
                <c:pt idx="4">
                  <c:v>4.84</c:v>
                </c:pt>
              </c:numCache>
            </c:numRef>
          </c:val>
          <c:extLst>
            <c:ext xmlns:c16="http://schemas.microsoft.com/office/drawing/2014/chart" uri="{C3380CC4-5D6E-409C-BE32-E72D297353CC}">
              <c16:uniqueId val="{00000000-BC12-4C4F-8CAB-73455A4373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14.19</c:v>
                </c:pt>
                <c:pt idx="1">
                  <c:v>16.39</c:v>
                </c:pt>
                <c:pt idx="2">
                  <c:v>16.55</c:v>
                </c:pt>
                <c:pt idx="3">
                  <c:v>20.28</c:v>
                </c:pt>
                <c:pt idx="4">
                  <c:v>20.350000000000001</c:v>
                </c:pt>
              </c:numCache>
            </c:numRef>
          </c:val>
          <c:extLst>
            <c:ext xmlns:c16="http://schemas.microsoft.com/office/drawing/2014/chart" uri="{C3380CC4-5D6E-409C-BE32-E72D297353CC}">
              <c16:uniqueId val="{00000001-BC12-4C4F-8CAB-73455A4373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3.08</c:v>
                </c:pt>
                <c:pt idx="1">
                  <c:v>1.1100000000000001</c:v>
                </c:pt>
                <c:pt idx="2">
                  <c:v>1.89</c:v>
                </c:pt>
                <c:pt idx="3">
                  <c:v>1.69</c:v>
                </c:pt>
                <c:pt idx="4">
                  <c:v>-0.56000000000000005</c:v>
                </c:pt>
              </c:numCache>
            </c:numRef>
          </c:val>
          <c:smooth val="0"/>
          <c:extLst>
            <c:ext xmlns:c16="http://schemas.microsoft.com/office/drawing/2014/chart" uri="{C3380CC4-5D6E-409C-BE32-E72D297353CC}">
              <c16:uniqueId val="{00000002-BC12-4C4F-8CAB-73455A4373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86-4BC9-AEFA-E47AF7C5A7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86-4BC9-AEFA-E47AF7C5A7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86-4BC9-AEFA-E47AF7C5A725}"/>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686-4BC9-AEFA-E47AF7C5A7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686-4BC9-AEFA-E47AF7C5A7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5-1686-4BC9-AEFA-E47AF7C5A7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0.73</c:v>
                </c:pt>
                <c:pt idx="2">
                  <c:v>#N/A</c:v>
                </c:pt>
                <c:pt idx="3">
                  <c:v>0</c:v>
                </c:pt>
                <c:pt idx="4">
                  <c:v>#N/A</c:v>
                </c:pt>
                <c:pt idx="5">
                  <c:v>0</c:v>
                </c:pt>
                <c:pt idx="6">
                  <c:v>#N/A</c:v>
                </c:pt>
                <c:pt idx="7">
                  <c:v>0</c:v>
                </c:pt>
                <c:pt idx="8">
                  <c:v>#N/A</c:v>
                </c:pt>
                <c:pt idx="9">
                  <c:v>1.1499999999999999</c:v>
                </c:pt>
              </c:numCache>
            </c:numRef>
          </c:val>
          <c:extLst>
            <c:ext xmlns:c16="http://schemas.microsoft.com/office/drawing/2014/chart" uri="{C3380CC4-5D6E-409C-BE32-E72D297353CC}">
              <c16:uniqueId val="{00000006-1686-4BC9-AEFA-E47AF7C5A72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0.66</c:v>
                </c:pt>
                <c:pt idx="2">
                  <c:v>#N/A</c:v>
                </c:pt>
                <c:pt idx="3">
                  <c:v>0.53</c:v>
                </c:pt>
                <c:pt idx="4">
                  <c:v>#N/A</c:v>
                </c:pt>
                <c:pt idx="5">
                  <c:v>1.0900000000000001</c:v>
                </c:pt>
                <c:pt idx="6">
                  <c:v>#N/A</c:v>
                </c:pt>
                <c:pt idx="7">
                  <c:v>1.02</c:v>
                </c:pt>
                <c:pt idx="8">
                  <c:v>#N/A</c:v>
                </c:pt>
                <c:pt idx="9">
                  <c:v>1.3</c:v>
                </c:pt>
              </c:numCache>
            </c:numRef>
          </c:val>
          <c:extLst>
            <c:ext xmlns:c16="http://schemas.microsoft.com/office/drawing/2014/chart" uri="{C3380CC4-5D6E-409C-BE32-E72D297353CC}">
              <c16:uniqueId val="{00000007-1686-4BC9-AEFA-E47AF7C5A7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c:v>
                </c:pt>
                <c:pt idx="2">
                  <c:v>#N/A</c:v>
                </c:pt>
                <c:pt idx="3">
                  <c:v>5.87</c:v>
                </c:pt>
                <c:pt idx="4">
                  <c:v>#N/A</c:v>
                </c:pt>
                <c:pt idx="5">
                  <c:v>7.22</c:v>
                </c:pt>
                <c:pt idx="6">
                  <c:v>#N/A</c:v>
                </c:pt>
                <c:pt idx="7">
                  <c:v>5.38</c:v>
                </c:pt>
                <c:pt idx="8">
                  <c:v>#N/A</c:v>
                </c:pt>
                <c:pt idx="9">
                  <c:v>4.83</c:v>
                </c:pt>
              </c:numCache>
            </c:numRef>
          </c:val>
          <c:extLst>
            <c:ext xmlns:c16="http://schemas.microsoft.com/office/drawing/2014/chart" uri="{C3380CC4-5D6E-409C-BE32-E72D297353CC}">
              <c16:uniqueId val="{00000008-1686-4BC9-AEFA-E47AF7C5A7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13.98</c:v>
                </c:pt>
                <c:pt idx="2">
                  <c:v>#N/A</c:v>
                </c:pt>
                <c:pt idx="3">
                  <c:v>13.13</c:v>
                </c:pt>
                <c:pt idx="4">
                  <c:v>#N/A</c:v>
                </c:pt>
                <c:pt idx="5">
                  <c:v>14.96</c:v>
                </c:pt>
                <c:pt idx="6">
                  <c:v>#N/A</c:v>
                </c:pt>
                <c:pt idx="7">
                  <c:v>14.5</c:v>
                </c:pt>
                <c:pt idx="8">
                  <c:v>#N/A</c:v>
                </c:pt>
                <c:pt idx="9">
                  <c:v>15.13</c:v>
                </c:pt>
              </c:numCache>
            </c:numRef>
          </c:val>
          <c:extLst>
            <c:ext xmlns:c16="http://schemas.microsoft.com/office/drawing/2014/chart" uri="{C3380CC4-5D6E-409C-BE32-E72D297353CC}">
              <c16:uniqueId val="{00000009-1686-4BC9-AEFA-E47AF7C5A7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2034</c:v>
                </c:pt>
                <c:pt idx="5">
                  <c:v>2190</c:v>
                </c:pt>
                <c:pt idx="8">
                  <c:v>2136</c:v>
                </c:pt>
                <c:pt idx="11">
                  <c:v>2249</c:v>
                </c:pt>
                <c:pt idx="14">
                  <c:v>2271</c:v>
                </c:pt>
              </c:numCache>
            </c:numRef>
          </c:val>
          <c:extLst>
            <c:ext xmlns:c16="http://schemas.microsoft.com/office/drawing/2014/chart" uri="{C3380CC4-5D6E-409C-BE32-E72D297353CC}">
              <c16:uniqueId val="{00000000-E592-4427-9E51-B419C9EE7A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92-4427-9E51-B419C9EE7A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309</c:v>
                </c:pt>
                <c:pt idx="3">
                  <c:v>274</c:v>
                </c:pt>
                <c:pt idx="6">
                  <c:v>234</c:v>
                </c:pt>
                <c:pt idx="9">
                  <c:v>190</c:v>
                </c:pt>
                <c:pt idx="12">
                  <c:v>150</c:v>
                </c:pt>
              </c:numCache>
            </c:numRef>
          </c:val>
          <c:extLst>
            <c:ext xmlns:c16="http://schemas.microsoft.com/office/drawing/2014/chart" uri="{C3380CC4-5D6E-409C-BE32-E72D297353CC}">
              <c16:uniqueId val="{00000002-E592-4427-9E51-B419C9EE7A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83</c:v>
                </c:pt>
                <c:pt idx="6">
                  <c:v>46</c:v>
                </c:pt>
                <c:pt idx="9">
                  <c:v>100</c:v>
                </c:pt>
                <c:pt idx="12">
                  <c:v>100</c:v>
                </c:pt>
              </c:numCache>
            </c:numRef>
          </c:val>
          <c:extLst>
            <c:ext xmlns:c16="http://schemas.microsoft.com/office/drawing/2014/chart" uri="{C3380CC4-5D6E-409C-BE32-E72D297353CC}">
              <c16:uniqueId val="{00000003-E592-4427-9E51-B419C9EE7A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635</c:v>
                </c:pt>
                <c:pt idx="3">
                  <c:v>622</c:v>
                </c:pt>
                <c:pt idx="6">
                  <c:v>609</c:v>
                </c:pt>
                <c:pt idx="9">
                  <c:v>741</c:v>
                </c:pt>
                <c:pt idx="12">
                  <c:v>765</c:v>
                </c:pt>
              </c:numCache>
            </c:numRef>
          </c:val>
          <c:extLst>
            <c:ext xmlns:c16="http://schemas.microsoft.com/office/drawing/2014/chart" uri="{C3380CC4-5D6E-409C-BE32-E72D297353CC}">
              <c16:uniqueId val="{00000004-E592-4427-9E51-B419C9EE7A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92-4427-9E51-B419C9EE7A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92-4427-9E51-B419C9EE7A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2578</c:v>
                </c:pt>
                <c:pt idx="3">
                  <c:v>2378</c:v>
                </c:pt>
                <c:pt idx="6">
                  <c:v>2319</c:v>
                </c:pt>
                <c:pt idx="9">
                  <c:v>2472</c:v>
                </c:pt>
                <c:pt idx="12">
                  <c:v>2406</c:v>
                </c:pt>
              </c:numCache>
            </c:numRef>
          </c:val>
          <c:extLst>
            <c:ext xmlns:c16="http://schemas.microsoft.com/office/drawing/2014/chart" uri="{C3380CC4-5D6E-409C-BE32-E72D297353CC}">
              <c16:uniqueId val="{00000007-E592-4427-9E51-B419C9EE7A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1569</c:v>
                </c:pt>
                <c:pt idx="2">
                  <c:v>#N/A</c:v>
                </c:pt>
                <c:pt idx="3">
                  <c:v>#N/A</c:v>
                </c:pt>
                <c:pt idx="4">
                  <c:v>1167</c:v>
                </c:pt>
                <c:pt idx="5">
                  <c:v>#N/A</c:v>
                </c:pt>
                <c:pt idx="6">
                  <c:v>#N/A</c:v>
                </c:pt>
                <c:pt idx="7">
                  <c:v>1072</c:v>
                </c:pt>
                <c:pt idx="8">
                  <c:v>#N/A</c:v>
                </c:pt>
                <c:pt idx="9">
                  <c:v>#N/A</c:v>
                </c:pt>
                <c:pt idx="10">
                  <c:v>1254</c:v>
                </c:pt>
                <c:pt idx="11">
                  <c:v>#N/A</c:v>
                </c:pt>
                <c:pt idx="12">
                  <c:v>#N/A</c:v>
                </c:pt>
                <c:pt idx="13">
                  <c:v>1150</c:v>
                </c:pt>
                <c:pt idx="14">
                  <c:v>#N/A</c:v>
                </c:pt>
              </c:numCache>
            </c:numRef>
          </c:val>
          <c:smooth val="0"/>
          <c:extLst>
            <c:ext xmlns:c16="http://schemas.microsoft.com/office/drawing/2014/chart" uri="{C3380CC4-5D6E-409C-BE32-E72D297353CC}">
              <c16:uniqueId val="{00000008-E592-4427-9E51-B419C9EE7A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26426</c:v>
                </c:pt>
                <c:pt idx="5">
                  <c:v>26905</c:v>
                </c:pt>
                <c:pt idx="8">
                  <c:v>28183</c:v>
                </c:pt>
                <c:pt idx="11">
                  <c:v>29680</c:v>
                </c:pt>
                <c:pt idx="14">
                  <c:v>30231</c:v>
                </c:pt>
              </c:numCache>
            </c:numRef>
          </c:val>
          <c:extLst>
            <c:ext xmlns:c16="http://schemas.microsoft.com/office/drawing/2014/chart" uri="{C3380CC4-5D6E-409C-BE32-E72D297353CC}">
              <c16:uniqueId val="{00000000-CC6F-4FFB-9325-EA1728D075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2172</c:v>
                </c:pt>
                <c:pt idx="5">
                  <c:v>2198</c:v>
                </c:pt>
                <c:pt idx="8">
                  <c:v>2114</c:v>
                </c:pt>
                <c:pt idx="11">
                  <c:v>2044</c:v>
                </c:pt>
                <c:pt idx="14">
                  <c:v>1939</c:v>
                </c:pt>
              </c:numCache>
            </c:numRef>
          </c:val>
          <c:extLst>
            <c:ext xmlns:c16="http://schemas.microsoft.com/office/drawing/2014/chart" uri="{C3380CC4-5D6E-409C-BE32-E72D297353CC}">
              <c16:uniqueId val="{00000001-CC6F-4FFB-9325-EA1728D075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2939</c:v>
                </c:pt>
                <c:pt idx="5">
                  <c:v>3390</c:v>
                </c:pt>
                <c:pt idx="8">
                  <c:v>3734</c:v>
                </c:pt>
                <c:pt idx="11">
                  <c:v>4135</c:v>
                </c:pt>
                <c:pt idx="14">
                  <c:v>4117</c:v>
                </c:pt>
              </c:numCache>
            </c:numRef>
          </c:val>
          <c:extLst>
            <c:ext xmlns:c16="http://schemas.microsoft.com/office/drawing/2014/chart" uri="{C3380CC4-5D6E-409C-BE32-E72D297353CC}">
              <c16:uniqueId val="{00000002-CC6F-4FFB-9325-EA1728D075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6F-4FFB-9325-EA1728D075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6F-4FFB-9325-EA1728D075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6F-4FFB-9325-EA1728D075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4362</c:v>
                </c:pt>
                <c:pt idx="3">
                  <c:v>3910</c:v>
                </c:pt>
                <c:pt idx="6">
                  <c:v>3798</c:v>
                </c:pt>
                <c:pt idx="9">
                  <c:v>3722</c:v>
                </c:pt>
                <c:pt idx="12">
                  <c:v>3594</c:v>
                </c:pt>
              </c:numCache>
            </c:numRef>
          </c:val>
          <c:extLst>
            <c:ext xmlns:c16="http://schemas.microsoft.com/office/drawing/2014/chart" uri="{C3380CC4-5D6E-409C-BE32-E72D297353CC}">
              <c16:uniqueId val="{00000006-CC6F-4FFB-9325-EA1728D075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1031</c:v>
                </c:pt>
                <c:pt idx="3">
                  <c:v>768</c:v>
                </c:pt>
                <c:pt idx="6">
                  <c:v>738</c:v>
                </c:pt>
                <c:pt idx="9">
                  <c:v>732</c:v>
                </c:pt>
                <c:pt idx="12">
                  <c:v>897</c:v>
                </c:pt>
              </c:numCache>
            </c:numRef>
          </c:val>
          <c:extLst>
            <c:ext xmlns:c16="http://schemas.microsoft.com/office/drawing/2014/chart" uri="{C3380CC4-5D6E-409C-BE32-E72D297353CC}">
              <c16:uniqueId val="{00000007-CC6F-4FFB-9325-EA1728D075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12919</c:v>
                </c:pt>
                <c:pt idx="3">
                  <c:v>12955</c:v>
                </c:pt>
                <c:pt idx="6">
                  <c:v>12526</c:v>
                </c:pt>
                <c:pt idx="9">
                  <c:v>12786</c:v>
                </c:pt>
                <c:pt idx="12">
                  <c:v>12736</c:v>
                </c:pt>
              </c:numCache>
            </c:numRef>
          </c:val>
          <c:extLst>
            <c:ext xmlns:c16="http://schemas.microsoft.com/office/drawing/2014/chart" uri="{C3380CC4-5D6E-409C-BE32-E72D297353CC}">
              <c16:uniqueId val="{00000008-CC6F-4FFB-9325-EA1728D075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1197</c:v>
                </c:pt>
                <c:pt idx="3">
                  <c:v>947</c:v>
                </c:pt>
                <c:pt idx="6">
                  <c:v>731</c:v>
                </c:pt>
                <c:pt idx="9">
                  <c:v>559</c:v>
                </c:pt>
                <c:pt idx="12">
                  <c:v>413</c:v>
                </c:pt>
              </c:numCache>
            </c:numRef>
          </c:val>
          <c:extLst>
            <c:ext xmlns:c16="http://schemas.microsoft.com/office/drawing/2014/chart" uri="{C3380CC4-5D6E-409C-BE32-E72D297353CC}">
              <c16:uniqueId val="{00000009-CC6F-4FFB-9325-EA1728D075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24809</c:v>
                </c:pt>
                <c:pt idx="3">
                  <c:v>26541</c:v>
                </c:pt>
                <c:pt idx="6">
                  <c:v>27970</c:v>
                </c:pt>
                <c:pt idx="9">
                  <c:v>28114</c:v>
                </c:pt>
                <c:pt idx="12">
                  <c:v>28448</c:v>
                </c:pt>
              </c:numCache>
            </c:numRef>
          </c:val>
          <c:extLst>
            <c:ext xmlns:c16="http://schemas.microsoft.com/office/drawing/2014/chart" uri="{C3380CC4-5D6E-409C-BE32-E72D297353CC}">
              <c16:uniqueId val="{0000000A-CC6F-4FFB-9325-EA1728D075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12781</c:v>
                </c:pt>
                <c:pt idx="2">
                  <c:v>#N/A</c:v>
                </c:pt>
                <c:pt idx="3">
                  <c:v>#N/A</c:v>
                </c:pt>
                <c:pt idx="4">
                  <c:v>12628</c:v>
                </c:pt>
                <c:pt idx="5">
                  <c:v>#N/A</c:v>
                </c:pt>
                <c:pt idx="6">
                  <c:v>#N/A</c:v>
                </c:pt>
                <c:pt idx="7">
                  <c:v>11730</c:v>
                </c:pt>
                <c:pt idx="8">
                  <c:v>#N/A</c:v>
                </c:pt>
                <c:pt idx="9">
                  <c:v>#N/A</c:v>
                </c:pt>
                <c:pt idx="10">
                  <c:v>10055</c:v>
                </c:pt>
                <c:pt idx="11">
                  <c:v>#N/A</c:v>
                </c:pt>
                <c:pt idx="12">
                  <c:v>#N/A</c:v>
                </c:pt>
                <c:pt idx="13">
                  <c:v>9801</c:v>
                </c:pt>
                <c:pt idx="14">
                  <c:v>#N/A</c:v>
                </c:pt>
              </c:numCache>
            </c:numRef>
          </c:val>
          <c:smooth val="0"/>
          <c:extLst>
            <c:ext xmlns:c16="http://schemas.microsoft.com/office/drawing/2014/chart" uri="{C3380CC4-5D6E-409C-BE32-E72D297353CC}">
              <c16:uniqueId val="{0000000B-CC6F-4FFB-9325-EA1728D075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2253</c:v>
                </c:pt>
                <c:pt idx="1">
                  <c:v>2739</c:v>
                </c:pt>
                <c:pt idx="2">
                  <c:v>2739</c:v>
                </c:pt>
              </c:numCache>
            </c:numRef>
          </c:val>
          <c:extLst>
            <c:ext xmlns:c16="http://schemas.microsoft.com/office/drawing/2014/chart" uri="{C3380CC4-5D6E-409C-BE32-E72D297353CC}">
              <c16:uniqueId val="{00000000-F86B-4DB3-B7B4-4B125F3F2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843</c:v>
                </c:pt>
                <c:pt idx="1">
                  <c:v>690</c:v>
                </c:pt>
                <c:pt idx="2">
                  <c:v>540</c:v>
                </c:pt>
              </c:numCache>
            </c:numRef>
          </c:val>
          <c:extLst>
            <c:ext xmlns:c16="http://schemas.microsoft.com/office/drawing/2014/chart" uri="{C3380CC4-5D6E-409C-BE32-E72D297353CC}">
              <c16:uniqueId val="{00000001-F86B-4DB3-B7B4-4B125F3F2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2071</c:v>
                </c:pt>
                <c:pt idx="1">
                  <c:v>2071</c:v>
                </c:pt>
                <c:pt idx="2">
                  <c:v>2062</c:v>
                </c:pt>
              </c:numCache>
            </c:numRef>
          </c:val>
          <c:extLst>
            <c:ext xmlns:c16="http://schemas.microsoft.com/office/drawing/2014/chart" uri="{C3380CC4-5D6E-409C-BE32-E72D297353CC}">
              <c16:uniqueId val="{00000002-F86B-4DB3-B7B4-4B125F3F2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{D12B3C6D-2734-456C-81CB-0085156AC0C7}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D11-4625-B941-967048655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{BEF406AD-886D-4614-B4C3-9DDEC49FBEFE}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1-4625-B941-967048655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{A9FE19BF-8CCE-4876-BA5F-7A39F3281E69}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1-4625-B941-967048655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{759FD072-4387-47CE-8E38-F92F633EAF18}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1-4625-B941-967048655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{2503E3F8-772D-4393-B7CA-852B79933E51}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1-4625-B941-967048655F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{F72A5A80-E7B1-412C-9008-00CA5CFAFFBD}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D11-4625-B941-967048655F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{C1C97D7A-02B2-4AC2-92A7-87786A65C4A0}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D11-4625-B941-967048655F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{7B755610-2329-43E1-BB60-A5C0BC2B400D}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D11-4625-B941-967048655F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{F7B4E1AB-9E57-4BE9-A2DC-3266B9C348E2}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D11-4625-B941-967048655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pt idx="32">
                  <c:v>56.7</c:v>
                </c:pt>
              </c:numCache>
            </c:numRef>
          </c:xVal>
          <c:yVal>
            <c:numRef>
              <c:f>公会計指標分析・財政指標組合せ分析表!$BP$51:$DC$51</c:f>
              <c:numCache>
                <c:formatCode>#,##0.0;"▲ "#,##0.0</c:formatCode>
                <c:ptCount val="40"/>
                <c:pt idx="24">
                  <c:v>88.2</c:v>
                </c:pt>
                <c:pt idx="32">
                  <c:v>86.5</c:v>
                </c:pt>
              </c:numCache>
            </c:numRef>
          </c:yVal>
          <c:smooth val="0"/>
          <c:extLst>
            <c:ext xmlns:c16="http://schemas.microsoft.com/office/drawing/2014/chart" uri="{C3380CC4-5D6E-409C-BE32-E72D297353CC}">
              <c16:uniqueId val="{00000009-BD11-4625-B941-967048655F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{B4E0CA59-6ADA-46A0-9B55-C0D75792B4A1}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D11-4625-B941-967048655F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{1D5F24B6-1347-42BB-9A00-C9B7AB7C896B}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1-4625-B941-967048655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{CD8B7160-27B1-4B24-9430-8B1B88C5BEC2}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1-4625-B941-967048655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{47866540-ADE9-4295-BA48-2B3A63196B84}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1-4625-B941-967048655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{B8D43253-E225-4A70-B638-9833BCD60866}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1-4625-B941-967048655F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{113D821D-1259-4961-B3B3-D3BE154F158B}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D11-4625-B941-967048655F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{AC5ACC72-2C2B-40B9-AC4B-9DA0F11B501F}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D11-4625-B941-967048655F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{D760ECA0-143D-49CD-81D5-BB95262E0BF7}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D11-4625-B941-967048655F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{9ED4F8A3-77A4-4B6A-9BA0-738FA11170FE}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D11-4625-B941-967048655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BD11-4625-B941-967048655F87}"/>
            </c:ext>
          </c:extLst>
        </c:ser>
        <c:dLbls>
          <c:showLegendKey val="0"/>
          <c:showVal val="1"/>
          <c:showCatName val="0"/>
          <c:showSerName val="0"/>
          <c:showPercent val="0"/>
          <c:showBubbleSize val="0"/>
        </c:dLbls>
        <c:axId val="46179840"/>
        <c:axId val="46181760"/>
      </c:scatterChart>
      <c:valAx>
        <c:axId val="46179840"/>
        <c:scaling>
          <c:orientation val="minMax"/>
          <c:max val="58.7"/>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{FFB44174-C85E-4176-B3C0-4447BBA50DD5}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F53-4D92-ABBA-68D519C7EA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{98229644-A41C-4FDA-B74C-039CCE20A7C3}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3-4D92-ABBA-68D519C7EA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{60EF0CED-5E52-4E38-BCD7-B8AB70CDF67B}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3-4D92-ABBA-68D519C7EA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{07911EB9-960C-464B-A478-6CBA1D31F613}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3-4D92-ABBA-68D519C7EA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{161E6558-A2EC-4990-A042-FFDB4A2C0048}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3-4D92-ABBA-68D519C7EA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{5763171C-3BCE-4570-8667-54A4AEB7A9D8}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F53-4D92-ABBA-68D519C7EA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{DF6939D9-C528-4361-AF82-0E729922505C}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F53-4D92-ABBA-68D519C7EAE2}"/>
                </c:ext>
              </c:extLst>
            </c:dLbl>
            <c:dLbl>
              <c:idx val="24"/>
              <c:layout>
                <c:manualLayout>
                  <c:x val="-4.5160355153971272E-2"/>
                  <c:y val="-7.496950148194371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{837A85A4-E217-411E-90C5-6BBFC1E58A69}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F53-4D92-ABBA-68D519C7EAE2}"/>
                </c:ext>
              </c:extLst>
            </c:dLbl>
            <c:dLbl>
              <c:idx val="32"/>
              <c:layout>
                <c:manualLayout>
                  <c:x val="-1.8235628084250059E-2"/>
                  <c:y val="-4.986379269364422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{EBEDEB3D-E935-4593-8DCB-78D189C642BA}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F53-4D92-ABBA-68D519C7EA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12.5</c:v>
                </c:pt>
                <c:pt idx="16">
                  <c:v>11</c:v>
                </c:pt>
                <c:pt idx="24">
                  <c:v>10.1</c:v>
                </c:pt>
                <c:pt idx="32">
                  <c:v>10.1</c:v>
                </c:pt>
              </c:numCache>
            </c:numRef>
          </c:xVal>
          <c:yVal>
            <c:numRef>
              <c:f>公会計指標分析・財政指標組合せ分析表!$BP$73:$DC$73</c:f>
              <c:numCache>
                <c:formatCode>#,##0.0;"▲ "#,##0.0</c:formatCode>
                <c:ptCount val="40"/>
                <c:pt idx="0">
                  <c:v>109.7</c:v>
                </c:pt>
                <c:pt idx="8">
                  <c:v>111.4</c:v>
                </c:pt>
                <c:pt idx="16">
                  <c:v>100.9</c:v>
                </c:pt>
                <c:pt idx="24">
                  <c:v>88.2</c:v>
                </c:pt>
                <c:pt idx="32">
                  <c:v>86.5</c:v>
                </c:pt>
              </c:numCache>
            </c:numRef>
          </c:yVal>
          <c:smooth val="0"/>
          <c:extLst>
            <c:ext xmlns:c16="http://schemas.microsoft.com/office/drawing/2014/chart" uri="{C3380CC4-5D6E-409C-BE32-E72D297353CC}">
              <c16:uniqueId val="{00000009-8F53-4D92-ABBA-68D519C7EA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{2C1EB196-C984-44C2-9B9B-DAD92C104976}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F53-4D92-ABBA-68D519C7EA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{8ABD8827-3253-42C2-B944-1FCBF33C18F3}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3-4D92-ABBA-68D519C7EA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{6FCBB1DC-AE9F-4FA4-AC36-7816CAF0964F}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3-4D92-ABBA-68D519C7EA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{7B4D3D6F-F50C-4AFD-B502-8CA1287768A8}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3-4D92-ABBA-68D519C7EA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{D8A9CC55-72BB-41DC-B53E-1ECAF8C64F1D}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3-4D92-ABBA-68D519C7EA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{5FA01954-8BD8-4F0A-9716-388A5BF4C74D}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F53-4D92-ABBA-68D519C7EA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{E07BC1FD-AF60-4F99-8EA5-BD4B33026C4B}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F53-4D92-ABBA-68D519C7EAE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{CC006B9F-A01C-431F-A62F-A6E6D349D8EE}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F53-4D92-ABBA-68D519C7EAE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{A0D349C1-900B-4AD7-A707-38659C0C9318}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F53-4D92-ABBA-68D519C7EA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8F53-4D92-ABBA-68D519C7EAE2}"/>
            </c:ext>
          </c:extLst>
        </c:ser>
        <c:dLbls>
          <c:showLegendKey val="0"/>
          <c:showVal val="1"/>
          <c:showCatName val="0"/>
          <c:showSerName val="0"/>
          <c:showPercent val="0"/>
          <c:showBubbleSize val="0"/>
        </c:dLbls>
        <c:axId val="84219776"/>
        <c:axId val="84234240"/>
      </c:scatterChart>
      <c:valAx>
        <c:axId val="84219776"/>
        <c:scaling>
          <c:orientation val="minMax"/>
          <c:max val="14.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債務負担行為に基づく支出額は償還完了および新規設定を抑制していることから減少傾向にあるが、公営企業債の元利償還金に対する繰入金は増加傾向にある。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また、これまで市町村合併による新市建設計画登載事業の実施等において交付税算入率の高い地方債を優先的に活用してきたため、算入公債費額は増加傾向にある。</a:t>
          </a:r>
        </a:p>
        <a:p>
          <a:r>
            <a:rPr kumimoji="1" lang="ja-JP" altLang="en-US" sz="1400">
              <a:solidFill>
                <a:sysClr val="windowText" lastClr="000000"/>
              </a:solidFill>
              <a:latin typeface="ＭＳ ゴシック" pitchFamily="49" charset="-128"/>
              <a:ea typeface="ＭＳ ゴシック" pitchFamily="49" charset="-128"/>
            </a:rPr>
            <a:t>　今後も交付税算入率の高い地方債の活用や借換え等により起債許可団体の基準となる実質公債費比率が</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％を超えないよう努める。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これまで市町村合併による新市建設計画登載事業の実施等により、一般会計に係る地方債現在高は増加してきた。一方、債務負担行為に基づく支出予定額は、新規設定を抑制していることから減少している。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充当可能財源等では、交付税算入の公債費の増加により、基準財政需要額算入見込額が増加した。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今後も基金への積立てや交付税算入率の高い地方債の活用など、比率の上昇抑制に努める。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新潟県五泉市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地方債の償還平準化のため「減債基金」を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万円、交通安全施設工事の財源として「交通安全対策基金」を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今後は普通交付税算定における特例措置が段階的に減少し、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年度からは特例措置がなくなること、また五泉中央病院建設費補助金の支出等により、財源不足見込まれるため「財政調整基金」の取崩しを予定している。また、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年度に実施する複合施設建設事業の財源として「地域振興基金」の取崩しが見込まれる。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交通安全対策基金：市の交通安全対策の費用に充てるための基金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交通安全対策基金：側溝等整備事業の交通安全施設工事の財源として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年度に実施する複合施設建設事業の財源として取崩し予定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今後は普通交付税算定における特例措置が段階的に減少し、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年度からは特例措置がなくなること、また五泉中央病院建設費補助金の支出等により、財源不足が見込まれるため「財政調整基金」の取崩しを予定している。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市債償還平準化のため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今後も市債償還平準化のため、取崩しが見込まれる。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B58DDC-AC9B-4E7C-B2C5-080A93072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270B98-22AC-4168-8A32-64FF3175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AA9EFF-3E20-4A95-8BB2-C7BFE00D8FF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98324F8-497B-47BA-B6BC-93EA6EB7F4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7700A8-1C8A-4F06-83A6-E507ADEAD9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290ED1-0CAD-4BDC-8590-677A44BE84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6D76B65-42C8-43B8-A96B-1A72476B21D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08F4CB7-75F9-4F7A-8CF8-80827BAEB7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A4A2F1-AF3A-44BE-956D-F9681E3D96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38560BA-7AE2-4BDD-B553-42B3B8BE16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D2B5CDF-7F77-4237-8760-99CD5DD1DA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9C1B23C-B608-4D1B-A039-B29BBA8B52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A21536-F7F2-47B7-8EDF-0ECFDB6075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1420BF5-C38A-41F4-ABDA-D4F6B5744E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6A60A0-A387-4F4E-B0F1-97FC57C80A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A60CD7F-D18F-49EE-8A7E-8C05F50BF0C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CB89F98-15F9-4BC6-9939-E886202142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0D9F37-DB85-4660-9DA1-1985B381D08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E11A92E-83AA-46F5-A58B-93259B4079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F6D77F-5DB2-4089-A46E-2E5F076945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F10FAB8-5AC1-4D32-AED6-0F061193EB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1B65A9-AE3C-4CA0-BE31-333E465145A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F1AD49-44F5-4286-9E6C-C94F76060C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C9E143-57B7-4827-8619-41CF75B7EC5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CC02CCF-4E78-4C7C-8A5E-B1843685C5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1727C83-4CB5-41C2-B242-1D1297CED5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FF007F-78A7-4347-B5D2-AB5358D2C0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4AF9B3C-C811-43F1-BB66-2463D53AC2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C54B32E-397B-436F-9538-173F89ED14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269EE88-01E7-423A-9A37-7C42EE61FE9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F996D59B-EB98-4C0D-8C57-E83F4787733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A87DBB6-C425-4DAB-A943-20CD274F52D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8D05C8E7-E517-41AC-A682-084F68D9800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0510F60-D3FC-439D-B118-B1088AEE7C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5AF41E7-88A7-4225-8273-EEDDE5E80B9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AEE03BB-A161-41A9-85BA-7B5AB789F3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2E429EF-0E52-477E-9E7B-4CAEFE7524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D7A7D1A-2B93-45F0-83D7-142D2F434A8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DD33DD1-8EF6-4277-92EF-04A500045CC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CEC0C80-E67B-4195-93FD-8662C82A19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48E9E25-C84C-46C1-BB93-D02676B03BC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F1A61C6-7891-4F58-926F-CB8046DF5D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F6A9B0A-2953-46BF-8069-9BF5A32EDA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398F6E1-80AE-4F52-95DF-771CD6962D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31E245A-1C3E-4F1D-B27F-01126D58F1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3D0704D-934B-4826-A1D3-8F53113C74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利用見込みのない老朽化した公共施設等については除却を進めている。有形固定資産減価償却率については、上昇傾向にはあるものの、類似団体平均と比較するとその伸びは緩やかであり、これまでの取り組みの効果が表れ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EDA479E-D0C4-4074-AFB0-B8D76B7FB8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A5224A2-21EE-433C-9BA5-6D3512F0DA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91B0E46-3875-4CA4-97C7-228E789C41E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63345F2-5C99-4A6C-AC18-4D3C9BDFF93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B604172-2134-42FC-B96C-8FE2551DC3C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1AF2B6E-B6CA-44D9-A518-9DD8FA2962E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B9A1D171-3A82-44A8-BF46-0A69091FAD4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DF0E7E55-F138-4C41-BB10-58123065A31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83974F6-2B7F-4412-A559-35896913FAB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759F77F9-41B0-4E28-9787-5706594ECEA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85CFF2F3-7E51-4311-B520-D9A8F22E290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DC23540-9CE9-476E-91C5-D86B3D792C5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51F1B05-CCB1-4B9D-A8A9-CEF525683B9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07FBB2A-8978-4563-84FE-502AD5E59F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AABDDBB8-17F3-420A-8B28-F8036F76517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1B73DE65-4EB4-4C56-B90F-D52D9C8341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a:extLst>
            <a:ext uri="{FF2B5EF4-FFF2-40B4-BE49-F238E27FC236}">
              <a16:creationId xmlns:a16="http://schemas.microsoft.com/office/drawing/2014/main" id="{8C39C80E-1AC0-4B8D-9E0B-18A226C06225}"/>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a:extLst>
            <a:ext uri="{FF2B5EF4-FFF2-40B4-BE49-F238E27FC236}">
              <a16:creationId xmlns:a16="http://schemas.microsoft.com/office/drawing/2014/main" id="{630B47F5-BC76-4E66-AF11-DB760A61669E}"/>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a:extLst>
            <a:ext uri="{FF2B5EF4-FFF2-40B4-BE49-F238E27FC236}">
              <a16:creationId xmlns:a16="http://schemas.microsoft.com/office/drawing/2014/main" id="{5748E2D7-1D81-430D-AA11-FAAFE0AD72C2}"/>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a:extLst>
            <a:ext uri="{FF2B5EF4-FFF2-40B4-BE49-F238E27FC236}">
              <a16:creationId xmlns:a16="http://schemas.microsoft.com/office/drawing/2014/main" id="{4FA57CE7-CFDB-4FE8-A983-3CBF6E9976AF}"/>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73415A0C-3105-48A9-A751-75EB0450798B}"/>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a:extLst>
            <a:ext uri="{FF2B5EF4-FFF2-40B4-BE49-F238E27FC236}">
              <a16:creationId xmlns:a16="http://schemas.microsoft.com/office/drawing/2014/main" id="{7812847E-C35B-4488-8E45-629E1A4ECCF3}"/>
            </a:ext>
          </a:extLst>
        </xdr:cNvPr>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DBB55FE0-DBB2-4052-9611-0FD68B7D9A3B}"/>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a:extLst>
            <a:ext uri="{FF2B5EF4-FFF2-40B4-BE49-F238E27FC236}">
              <a16:creationId xmlns:a16="http://schemas.microsoft.com/office/drawing/2014/main" id="{A8EF8698-9AD9-42E4-9FEB-2E160B093E5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07CE7096-8D7A-4CAA-82AA-E072F821E7A6}"/>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1F33FFE-A3A5-4D25-8B79-137B3B9EC12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4D87881-7819-4116-BA21-E280C2E892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A5D67D6-E7B9-4936-8809-3F029810592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C5F6ABD-C428-4CC3-B176-BD4B6B38A6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2012862-99C4-491E-A11D-50B222B555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8" name="楕円 77">
          <a:extLst>
            <a:ext uri="{FF2B5EF4-FFF2-40B4-BE49-F238E27FC236}">
              <a16:creationId xmlns:a16="http://schemas.microsoft.com/office/drawing/2014/main" id="{0AC6D947-F43F-47A3-B019-E66AA27E588C}"/>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79" name="有形固定資産減価償却率該当値テキスト">
          <a:extLst>
            <a:ext uri="{FF2B5EF4-FFF2-40B4-BE49-F238E27FC236}">
              <a16:creationId xmlns:a16="http://schemas.microsoft.com/office/drawing/2014/main" id="{54450393-1762-43A8-8837-9C271DB784BA}"/>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0" name="楕円 79">
          <a:extLst>
            <a:ext uri="{FF2B5EF4-FFF2-40B4-BE49-F238E27FC236}">
              <a16:creationId xmlns:a16="http://schemas.microsoft.com/office/drawing/2014/main" id="{EBBE2495-CC20-40BF-B4BB-4098B9534E37}"/>
            </a:ext>
          </a:extLst>
        </xdr:cNvPr>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79163</xdr:rowOff>
    </xdr:to>
    <xdr:cxnSp macro="">
      <xdr:nvCxnSpPr>
        <xdr:cNvPr id="81" name="直線コネクタ 80">
          <a:extLst>
            <a:ext uri="{FF2B5EF4-FFF2-40B4-BE49-F238E27FC236}">
              <a16:creationId xmlns:a16="http://schemas.microsoft.com/office/drawing/2014/main" id="{7EECD9EB-DB2C-4F27-9FD4-D9290D177E9A}"/>
            </a:ext>
          </a:extLst>
        </xdr:cNvPr>
        <xdr:cNvCxnSpPr/>
      </xdr:nvCxnSpPr>
      <xdr:spPr>
        <a:xfrm flipV="1">
          <a:off x="4051300" y="615124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a:extLst>
            <a:ext uri="{FF2B5EF4-FFF2-40B4-BE49-F238E27FC236}">
              <a16:creationId xmlns:a16="http://schemas.microsoft.com/office/drawing/2014/main" id="{AB0B44F5-52EC-4973-B78E-26F718A0716F}"/>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a:extLst>
            <a:ext uri="{FF2B5EF4-FFF2-40B4-BE49-F238E27FC236}">
              <a16:creationId xmlns:a16="http://schemas.microsoft.com/office/drawing/2014/main" id="{8289D371-FD32-42CE-B850-5FE2FC84DBB8}"/>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84" name="n_1mainValue有形固定資産減価償却率">
          <a:extLst>
            <a:ext uri="{FF2B5EF4-FFF2-40B4-BE49-F238E27FC236}">
              <a16:creationId xmlns:a16="http://schemas.microsoft.com/office/drawing/2014/main" id="{89B0352D-150E-456A-9B71-3921ABFC7017}"/>
            </a:ext>
          </a:extLst>
        </xdr:cNvPr>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80440E80-9C02-46C2-80BB-0CE49C9990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46E76AA5-05F4-4CCD-A382-19882DF7F50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CBFDC3E3-EAFD-41D3-9A60-114549202CAA}"/>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A592A399-C013-492A-B331-F33B7C5174A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DAD9361-43DE-442C-ACE1-65FFEAB3E2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501ADD1E-182D-4B47-9696-EE147C4A23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7267AFF0-E3FB-4923-A915-76579C61FED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D2BC4C88-FE55-446E-A1B1-C405C680EEB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ED0FABE3-F126-489C-AA00-DF4EF8696A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2FAF8201-FF08-41D1-9CFD-3B009F84632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114A3616-B94E-41FD-B150-49061D84D2F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8917D76B-F446-4D7C-BD3E-48A6AEF572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4D337891-6D3D-4D8D-99AE-4D9456EBC6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土地改良事業に対する債務負担行為の新規設定を抑制していることにより将来負担額は減少傾向にあるものの、類似団体と比較して職員数が多く、人件費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将来負担額の削減を進めるため緊急度・住民ニーズを的確に把握した事業選択により、公債費の抑制するとともに事務事業量に応じた職員の適正配置を進め人件費の削減に努める。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1A5536AB-4297-4678-9B69-7AB0BB68FF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43DA2F5C-F3E9-4E96-AF89-3D90BAF4E05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835399A0-CB5B-4166-B442-D6DC5C564B8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056DE3A2-369E-43F8-B21F-512CD96BCA2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BC13A68D-351F-4DA7-BF07-BD43DEDAF82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7E6E39DE-3F60-44DC-B593-0E1BB1F9E46D}"/>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6F390D7D-FD8B-4321-9FC4-1DF597373A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C56BCA68-4038-47DB-A528-F096DCC1A7C8}"/>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C5E9D69B-EE5F-477F-871A-A196A57B33F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BEED6812-FCB6-4C3C-A633-70327328F3F7}"/>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A61A7E00-CFBC-492A-A032-69B72E396B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98FCA98C-2293-4D95-9CB4-DEAED5CDC46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460C77AC-718A-4A00-B071-1EB9BAD335F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3BBC250A-253C-4DF6-8CFE-295BA3DE926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ED6D37F4-9F42-42D8-B4F2-E345DED627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B5BD00CB-4A2C-424D-907D-C2D8B080AF37}"/>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36B13E4F-C53E-4A7B-8BEA-5A0418DDE78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019751BE-0543-43EF-8917-49F5DA270BB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a:extLst>
            <a:ext uri="{FF2B5EF4-FFF2-40B4-BE49-F238E27FC236}">
              <a16:creationId xmlns:a16="http://schemas.microsoft.com/office/drawing/2014/main" id="{822929E8-4969-4CBD-865D-1D5D76E561A0}"/>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a:extLst>
            <a:ext uri="{FF2B5EF4-FFF2-40B4-BE49-F238E27FC236}">
              <a16:creationId xmlns:a16="http://schemas.microsoft.com/office/drawing/2014/main" id="{D1A8C368-240B-491A-B605-6309DA646D89}"/>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a:extLst>
            <a:ext uri="{FF2B5EF4-FFF2-40B4-BE49-F238E27FC236}">
              <a16:creationId xmlns:a16="http://schemas.microsoft.com/office/drawing/2014/main" id="{2C167C7D-6B48-41C9-A9B8-D3FDE3685DD1}"/>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a:extLst>
            <a:ext uri="{FF2B5EF4-FFF2-40B4-BE49-F238E27FC236}">
              <a16:creationId xmlns:a16="http://schemas.microsoft.com/office/drawing/2014/main" id="{AC2B27EA-853B-4F8C-BACD-16B1459BEF7F}"/>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96E86E6-31A3-4708-922B-6F1D7B6583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479E37A3-83D5-4FDF-9532-F3EE40A102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71520954-D6DC-431C-9FD3-AA3BDE6C80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25B8B9C5-CABD-42FE-B39E-219CF47043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988D89B7-AA85-45D6-B6E1-C06EB03D9E5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125" name="楕円 124">
          <a:extLst>
            <a:ext uri="{FF2B5EF4-FFF2-40B4-BE49-F238E27FC236}">
              <a16:creationId xmlns:a16="http://schemas.microsoft.com/office/drawing/2014/main" id="{20416F33-E207-4A5E-B262-C658716F0356}"/>
            </a:ext>
          </a:extLst>
        </xdr:cNvPr>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126" name="債務償還可能年数該当値テキスト">
          <a:extLst>
            <a:ext uri="{FF2B5EF4-FFF2-40B4-BE49-F238E27FC236}">
              <a16:creationId xmlns:a16="http://schemas.microsoft.com/office/drawing/2014/main" id="{ED12591A-A428-4FAE-ABD1-BABFAB25E945}"/>
            </a:ext>
          </a:extLst>
        </xdr:cNvPr>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4F9A78AA-27E7-4774-97B5-5E1FC71ED64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FCF342ED-BE13-46BC-95C9-15340EE7706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65A476A8-2ACF-47FE-BEA7-810F32A675F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B123B07C-8D1B-4A5F-A648-5DBAD20399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15A28BF3-077B-4F29-8F1F-99B5B955CA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544C475A-059F-473A-B945-CA87E51DFED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287CC9-4055-4D1F-ADCD-027ED51EA5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8514A6-0FC7-4326-8BC1-35891354C1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893CC7-64D4-47F3-BEFE-768A234E6C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B7B3F2-858B-4B99-A9F9-95132DF9AD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1FD411-EC4D-40D4-8093-0F3518FB66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53786E-BCCF-4977-84D6-EC344D52D6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C7BAE2-556F-4CD4-ADA6-51BA3229D7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897DA3-3758-4F9A-8319-46A37A3B5D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16E240-7998-4B6B-8589-A3AEE38D0E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DB56C2-36D4-4C5B-860A-C29F0741B8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900A99-635F-4983-AD4D-D4128CD912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49BF14-793C-4346-B3D1-E64F40EAEA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8E4BBD-D32A-4008-8D02-6214377914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EA640A-1DBE-4C27-B338-091B801353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427F49-7AA6-4E03-9B03-EA3A5460F1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6BBE94-2E41-41F6-A663-95FB24CBE8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FCEDE6-1691-4966-8802-584CB924FF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851821-52C1-4A1B-BF46-F8F6AA2BC9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1F1EB5-0CE5-4C28-AFAE-70C30279F3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F7DEA3-4D62-4880-A5BC-7D4ED11EE2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B479EC-D67D-4BDA-8C1F-F7405D26F5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78D4E1-F044-4586-9AE7-3FB1D18EB8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D28023-C823-4F25-9172-11A900D542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123435-832E-4D67-93E6-5DD51C9F3F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B69BF4-70AD-4237-8261-32B5FC3DDB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19EAB4-941E-42CC-B7E2-68EC71B235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3C8E21-4A45-4B1F-80E6-9299F5D3E9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94834D-9184-44A5-8088-02EDAA8C04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2EB0FDE-AA58-48A8-8F83-F85B794D0B6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CD93B7-6D3B-4155-80A1-E40EC1ED5E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E449091-A275-45CA-B6D9-8A52DDDE8D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6B8FB3-D0C8-47A7-ABB2-E328A249C1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A952542-29EC-4CFC-923E-5FF8948C7F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98B15F8-1DC8-49C8-8154-59BCD5D45D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D9000D8-C575-491E-941C-82E3042031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7930C23-7B78-4A23-98D0-27347F2127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B6A12E1-76E5-4FCC-BB4C-B258E8B0F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561B2A-4A80-4173-AC78-AF92C1291E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738863-885C-4BE6-8697-CE7006C5F9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DDA423C-1458-4648-AC12-A01890557C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3721E5A-C422-4942-9C61-14947A0D689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D33717F-2CAF-4844-BDA4-2B08232B973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68A3A9A-B131-473E-A355-0747504B298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4DC757F-90B4-4EFE-8679-0460D3B6F4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FC129D3-01A6-411A-8A0F-F86DC66C72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A268195-4A73-430F-8CA4-250EE5AE9C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5538FD3-7BC6-43CD-A263-8DFA44B0E72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9C08D46-7EF0-4197-84F6-258F78B763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5127570-D86A-4779-BE03-F4A630E9A0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1EECEEA-0853-4B25-9229-45A7CBFD8D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8C75A07-66B2-43D3-895F-F508F07B9E4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05629ED-B05F-4D28-97E5-C67FDA5D51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EEC96AB-06F0-491A-9BC9-0198FEFE94C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BBE5FCF-043A-49DD-AF89-F3341C7616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937ECF7F-167F-4799-8460-CEBD33928CEE}"/>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49C790BD-08C9-47AF-B36E-7D49511910A8}"/>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7DB85A7F-3260-4E35-B10B-CB14819122EA}"/>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945E7321-BC20-47C4-9A24-AD0BBEB0CCB5}"/>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101ACD86-D44C-411A-8E40-0BECA2B94981}"/>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a:extLst>
            <a:ext uri="{FF2B5EF4-FFF2-40B4-BE49-F238E27FC236}">
              <a16:creationId xmlns:a16="http://schemas.microsoft.com/office/drawing/2014/main" id="{A4E42D49-735E-4DA3-984C-0CB1D99A060E}"/>
            </a:ext>
          </a:extLst>
        </xdr:cNvPr>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EBEE1E8F-46E3-4B46-9DBA-CF56DEAFCD63}"/>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E31AC9F3-60E9-42C9-9FF3-3434DAD09821}"/>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495CF82D-10F6-4240-974D-40208703F799}"/>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5512040-AA16-4760-A1FA-59F530CBE4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D92829D-525C-4BDC-9B28-82CAEE84DF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1EFC488-E905-4BBA-B668-099E8FC552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9CD30A-5101-4D87-B145-6097AADD0F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428EE3-986C-4A22-A81F-38CD4E06CD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0" name="楕円 69">
          <a:extLst>
            <a:ext uri="{FF2B5EF4-FFF2-40B4-BE49-F238E27FC236}">
              <a16:creationId xmlns:a16="http://schemas.microsoft.com/office/drawing/2014/main" id="{90AA406B-3021-42CB-BC61-E682B1C80B1A}"/>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1" name="【道路】&#10;有形固定資産減価償却率該当値テキスト">
          <a:extLst>
            <a:ext uri="{FF2B5EF4-FFF2-40B4-BE49-F238E27FC236}">
              <a16:creationId xmlns:a16="http://schemas.microsoft.com/office/drawing/2014/main" id="{39D1E200-80E5-4E9F-8CD3-046987041EC9}"/>
            </a:ext>
          </a:extLst>
        </xdr:cNvPr>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2" name="楕円 71">
          <a:extLst>
            <a:ext uri="{FF2B5EF4-FFF2-40B4-BE49-F238E27FC236}">
              <a16:creationId xmlns:a16="http://schemas.microsoft.com/office/drawing/2014/main" id="{540F1066-4012-474A-9112-D838DAEB8C54}"/>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32385</xdr:rowOff>
    </xdr:to>
    <xdr:cxnSp macro="">
      <xdr:nvCxnSpPr>
        <xdr:cNvPr id="73" name="直線コネクタ 72">
          <a:extLst>
            <a:ext uri="{FF2B5EF4-FFF2-40B4-BE49-F238E27FC236}">
              <a16:creationId xmlns:a16="http://schemas.microsoft.com/office/drawing/2014/main" id="{89FE63D2-F212-45F0-ADD3-BE7FA47A82E3}"/>
            </a:ext>
          </a:extLst>
        </xdr:cNvPr>
        <xdr:cNvCxnSpPr/>
      </xdr:nvCxnSpPr>
      <xdr:spPr>
        <a:xfrm flipV="1">
          <a:off x="3797300" y="65189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a:extLst>
            <a:ext uri="{FF2B5EF4-FFF2-40B4-BE49-F238E27FC236}">
              <a16:creationId xmlns:a16="http://schemas.microsoft.com/office/drawing/2014/main" id="{3CAC56A3-FE93-49A6-98C4-800E4BE70290}"/>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a:extLst>
            <a:ext uri="{FF2B5EF4-FFF2-40B4-BE49-F238E27FC236}">
              <a16:creationId xmlns:a16="http://schemas.microsoft.com/office/drawing/2014/main" id="{3827145D-4D25-400E-A62A-B8689BEC0E4F}"/>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76" name="n_1mainValue【道路】&#10;有形固定資産減価償却率">
          <a:extLst>
            <a:ext uri="{FF2B5EF4-FFF2-40B4-BE49-F238E27FC236}">
              <a16:creationId xmlns:a16="http://schemas.microsoft.com/office/drawing/2014/main" id="{C591B6C9-CBFB-495F-94E5-BA5A9FC52572}"/>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C71C3C52-79EE-45A5-BF14-609B5A937F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F1020D2B-2D54-4B48-84CC-C93277D4E8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A1291A4-0D18-4FC1-9C74-4708B81EAA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3DEBD80D-7477-4E98-834D-2088D81347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43AFEEF9-61F3-425C-987E-946C9B7865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F15E00F-229C-4D6E-8BBF-A472720745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B8BD98B5-48C5-4E85-89E9-D8BED682E9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192BA6E1-E305-429A-BC40-2CE9072868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15661F44-0D70-4656-9F6B-E60CD13677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20C7555-7B3C-4837-B3C7-951F2EA112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9EEAB9B3-C7EC-4D00-91A8-EC087E98AD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8972ECF0-160C-42A0-B84C-DF34C0E4BC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C2C5828-BF68-46FA-8155-51283D12D0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C7D2CB32-D906-4002-9E58-CD10DC93001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B8958C78-A809-4CF5-9E24-A1439E56CF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74F83DB5-6E39-4451-8DA6-AFF5B94CB54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34F8259F-0D23-4DA4-A102-4893C316AD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9AB88AFE-A428-48BA-8A6E-ECC3DA1290F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A0CE21F9-9EA8-49CC-B21C-24DA45FBB50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CDF6355E-8C9D-429E-AD41-551694A09F6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6BCC077-3374-4300-8938-B032AE44B1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E488AF15-6B56-4624-919B-8767FF08ADD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F3DD84DF-ABCE-4009-B451-A4C7F53E73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a:extLst>
            <a:ext uri="{FF2B5EF4-FFF2-40B4-BE49-F238E27FC236}">
              <a16:creationId xmlns:a16="http://schemas.microsoft.com/office/drawing/2014/main" id="{108D4A38-B3D0-4AB1-8D95-1C0A2E6BFDC5}"/>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a:extLst>
            <a:ext uri="{FF2B5EF4-FFF2-40B4-BE49-F238E27FC236}">
              <a16:creationId xmlns:a16="http://schemas.microsoft.com/office/drawing/2014/main" id="{9FBE95D4-619D-4F1D-981A-D5936B80BD50}"/>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a:extLst>
            <a:ext uri="{FF2B5EF4-FFF2-40B4-BE49-F238E27FC236}">
              <a16:creationId xmlns:a16="http://schemas.microsoft.com/office/drawing/2014/main" id="{69CD1129-F911-421B-8292-91753ED8CC5A}"/>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a:extLst>
            <a:ext uri="{FF2B5EF4-FFF2-40B4-BE49-F238E27FC236}">
              <a16:creationId xmlns:a16="http://schemas.microsoft.com/office/drawing/2014/main" id="{BCA61F07-273D-40CC-A4D5-D7E865903329}"/>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a:extLst>
            <a:ext uri="{FF2B5EF4-FFF2-40B4-BE49-F238E27FC236}">
              <a16:creationId xmlns:a16="http://schemas.microsoft.com/office/drawing/2014/main" id="{6417A95B-77BC-4B74-BBD5-FFC75A275393}"/>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a:extLst>
            <a:ext uri="{FF2B5EF4-FFF2-40B4-BE49-F238E27FC236}">
              <a16:creationId xmlns:a16="http://schemas.microsoft.com/office/drawing/2014/main" id="{3FF84208-83F1-4545-A8C4-004C2C73C3AE}"/>
            </a:ext>
          </a:extLst>
        </xdr:cNvPr>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a:extLst>
            <a:ext uri="{FF2B5EF4-FFF2-40B4-BE49-F238E27FC236}">
              <a16:creationId xmlns:a16="http://schemas.microsoft.com/office/drawing/2014/main" id="{54C601D0-D3C1-4BC9-83ED-490128B9AF17}"/>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a:extLst>
            <a:ext uri="{FF2B5EF4-FFF2-40B4-BE49-F238E27FC236}">
              <a16:creationId xmlns:a16="http://schemas.microsoft.com/office/drawing/2014/main" id="{EFDDB612-B4A7-4B81-98B7-72B9B8B67480}"/>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a:extLst>
            <a:ext uri="{FF2B5EF4-FFF2-40B4-BE49-F238E27FC236}">
              <a16:creationId xmlns:a16="http://schemas.microsoft.com/office/drawing/2014/main" id="{E9D622BA-F2DB-4294-96C6-6A02DDFB792E}"/>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4168B81-5F47-48BC-BD7F-9175398786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43B11C35-BF0A-43B0-8873-3727FE7A7E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2A4E880-1F2B-47C1-9F0B-FDBBEB166A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6FAF7DF-A10A-4227-A707-75693242EE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A26B50E-66FA-4DFB-80D5-711DF0967A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85560</xdr:rowOff>
    </xdr:from>
    <xdr:to>
      <xdr:col>55</xdr:col>
      <xdr:colOff>50800</xdr:colOff>
      <xdr:row>41</xdr:row>
      <xdr:rowOff>15710</xdr:rowOff>
    </xdr:to>
    <xdr:sp macro="" textlink="">
      <xdr:nvSpPr>
        <xdr:cNvPr id="114" name="楕円 113">
          <a:extLst>
            <a:ext uri="{FF2B5EF4-FFF2-40B4-BE49-F238E27FC236}">
              <a16:creationId xmlns:a16="http://schemas.microsoft.com/office/drawing/2014/main" id="{3172B9E3-2C33-4E95-B6CF-DF885DA43C10}"/>
            </a:ext>
          </a:extLst>
        </xdr:cNvPr>
        <xdr:cNvSpPr/>
      </xdr:nvSpPr>
      <xdr:spPr>
        <a:xfrm>
          <a:off x="10426700" y="6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63987</xdr:rowOff>
    </xdr:from>
    <xdr:ext cx="534377" cy="259045"/>
    <xdr:sp macro="" textlink="">
      <xdr:nvSpPr>
        <xdr:cNvPr id="115" name="【道路】&#10;一人当たり延長該当値テキスト">
          <a:extLst>
            <a:ext uri="{FF2B5EF4-FFF2-40B4-BE49-F238E27FC236}">
              <a16:creationId xmlns:a16="http://schemas.microsoft.com/office/drawing/2014/main" id="{426D1038-C1E9-4D05-8BC1-ED6FF0865D95}"/>
            </a:ext>
          </a:extLst>
        </xdr:cNvPr>
        <xdr:cNvSpPr txBox="1"/>
      </xdr:nvSpPr>
      <xdr:spPr>
        <a:xfrm>
          <a:off x="10515600" y="6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89084</xdr:rowOff>
    </xdr:from>
    <xdr:to>
      <xdr:col>50</xdr:col>
      <xdr:colOff>165100</xdr:colOff>
      <xdr:row>41</xdr:row>
      <xdr:rowOff>19234</xdr:rowOff>
    </xdr:to>
    <xdr:sp macro="" textlink="">
      <xdr:nvSpPr>
        <xdr:cNvPr id="116" name="楕円 115">
          <a:extLst>
            <a:ext uri="{FF2B5EF4-FFF2-40B4-BE49-F238E27FC236}">
              <a16:creationId xmlns:a16="http://schemas.microsoft.com/office/drawing/2014/main" id="{6C29A09D-5195-45F7-80FE-0E1FB403DEBC}"/>
            </a:ext>
          </a:extLst>
        </xdr:cNvPr>
        <xdr:cNvSpPr/>
      </xdr:nvSpPr>
      <xdr:spPr>
        <a:xfrm>
          <a:off x="9588500" y="6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136360</xdr:rowOff>
    </xdr:from>
    <xdr:to>
      <xdr:col>55</xdr:col>
      <xdr:colOff>0</xdr:colOff>
      <xdr:row>40</xdr:row>
      <xdr:rowOff>139884</xdr:rowOff>
    </xdr:to>
    <xdr:cxnSp macro="">
      <xdr:nvCxnSpPr>
        <xdr:cNvPr id="117" name="直線コネクタ 116">
          <a:extLst>
            <a:ext uri="{FF2B5EF4-FFF2-40B4-BE49-F238E27FC236}">
              <a16:creationId xmlns:a16="http://schemas.microsoft.com/office/drawing/2014/main" id="{09AEA0CA-9BD6-4264-A05F-863906F29CD0}"/>
            </a:ext>
          </a:extLst>
        </xdr:cNvPr>
        <xdr:cNvCxnSpPr/>
      </xdr:nvCxnSpPr>
      <xdr:spPr>
        <a:xfrm flipV="1">
          <a:off x="9639300" y="6994360"/>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a:extLst>
            <a:ext uri="{FF2B5EF4-FFF2-40B4-BE49-F238E27FC236}">
              <a16:creationId xmlns:a16="http://schemas.microsoft.com/office/drawing/2014/main" id="{E4FC63AC-E0A0-47A5-A93B-5FB167580F0F}"/>
            </a:ext>
          </a:extLst>
        </xdr:cNvPr>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a:extLst>
            <a:ext uri="{FF2B5EF4-FFF2-40B4-BE49-F238E27FC236}">
              <a16:creationId xmlns:a16="http://schemas.microsoft.com/office/drawing/2014/main" id="{86E43D64-CB18-439C-9728-B5ED19894E39}"/>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10361</xdr:rowOff>
    </xdr:from>
    <xdr:ext cx="534377" cy="259045"/>
    <xdr:sp macro="" textlink="">
      <xdr:nvSpPr>
        <xdr:cNvPr id="120" name="n_1mainValue【道路】&#10;一人当たり延長">
          <a:extLst>
            <a:ext uri="{FF2B5EF4-FFF2-40B4-BE49-F238E27FC236}">
              <a16:creationId xmlns:a16="http://schemas.microsoft.com/office/drawing/2014/main" id="{35F8B2B5-65D9-4B25-8E37-0DF67378D8AC}"/>
            </a:ext>
          </a:extLst>
        </xdr:cNvPr>
        <xdr:cNvSpPr txBox="1"/>
      </xdr:nvSpPr>
      <xdr:spPr>
        <a:xfrm>
          <a:off x="9359411" y="70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63D305DF-15B5-4779-A6FE-99B7FE4AAE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32F5DE66-8660-4F6E-9F22-D4617C787B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20DB1381-DB76-4CC0-BE4F-233BCF82A5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C144EFA0-4BC3-4C9F-8CC1-263A3CF7D1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E4BE473C-5271-4C7C-A067-198CB7F48A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7B682C96-5A60-4041-BB3D-5F1392A597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361D17AD-EEDB-4AA9-9064-4254E8AA3F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7BDA22AF-CE9A-4D3D-8808-FFEC4BCF90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7D5BAE4-0878-4BCC-AE7E-9E156CF2EE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6FA3A025-6E4C-4004-958C-BF00CF1FFA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FB425E97-94CE-4983-8CE7-41A633B5AF7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5B0A654A-D7EB-44D0-8BEC-A37042328A9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36722D80-609B-416F-9E95-72F66EB3BB6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DC369FCE-C577-4311-A6C2-B2AAA7A209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483CF5C0-7582-4913-AB73-01B2F65A372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D9A9E317-97E6-4A6E-82BB-0C6ED16B3C4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DD9F0593-EFA3-4AF5-BA4A-66177D55630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3183A9BB-47A9-4631-B90B-B0B3296528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43B2C4EB-865C-42D5-BC5F-B67DCAD2660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AB12FA3F-904B-432A-B630-48E853EE795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9B0B9229-85CD-4FFE-8976-839E722427C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88B90AC1-6997-4805-8E81-5B8F04A7AC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9F2AF73-2211-446E-A158-F6A27B3AF03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849B3BC-34EB-4C72-91AE-584E44FFF2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a:extLst>
            <a:ext uri="{FF2B5EF4-FFF2-40B4-BE49-F238E27FC236}">
              <a16:creationId xmlns:a16="http://schemas.microsoft.com/office/drawing/2014/main" id="{A700D7F8-8B2B-46B1-9A53-CBFA02346CE9}"/>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D4F3E750-1539-4B0D-86FF-7CF2D707E3E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a:extLst>
            <a:ext uri="{FF2B5EF4-FFF2-40B4-BE49-F238E27FC236}">
              <a16:creationId xmlns:a16="http://schemas.microsoft.com/office/drawing/2014/main" id="{B841DD65-3919-4E41-9E9A-CE6056AA3D8E}"/>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83B96AE2-FBFB-4C86-BAA4-5C0ECDE2D8D9}"/>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a:extLst>
            <a:ext uri="{FF2B5EF4-FFF2-40B4-BE49-F238E27FC236}">
              <a16:creationId xmlns:a16="http://schemas.microsoft.com/office/drawing/2014/main" id="{D6CFE069-8DA2-4245-9BAA-508C01FF00DA}"/>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D123E6A-0FBD-491F-A010-D715CAEC045C}"/>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a:extLst>
            <a:ext uri="{FF2B5EF4-FFF2-40B4-BE49-F238E27FC236}">
              <a16:creationId xmlns:a16="http://schemas.microsoft.com/office/drawing/2014/main" id="{B3A5AA78-F4DC-4049-9D3E-3687730EE416}"/>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a:extLst>
            <a:ext uri="{FF2B5EF4-FFF2-40B4-BE49-F238E27FC236}">
              <a16:creationId xmlns:a16="http://schemas.microsoft.com/office/drawing/2014/main" id="{A5CAAD2A-1687-44F9-9A67-59E87A55E23A}"/>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a:extLst>
            <a:ext uri="{FF2B5EF4-FFF2-40B4-BE49-F238E27FC236}">
              <a16:creationId xmlns:a16="http://schemas.microsoft.com/office/drawing/2014/main" id="{4E5E60BB-33A0-4E03-BC14-8CCCC730935E}"/>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F6EB30D4-B176-4CF3-AAB1-139826D4ED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D1984DD-E243-4713-B15F-821A2D46A2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A7A0E77A-C102-44EB-BDF7-998EFD1F2D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8B652C2-7CFE-46CB-B194-E812ECB65A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ED4FFB1-3559-490F-B6D9-6BCFDFAADE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59" name="楕円 158">
          <a:extLst>
            <a:ext uri="{FF2B5EF4-FFF2-40B4-BE49-F238E27FC236}">
              <a16:creationId xmlns:a16="http://schemas.microsoft.com/office/drawing/2014/main" id="{E9E87C32-4561-4D07-9737-9F5537BBA853}"/>
            </a:ext>
          </a:extLst>
        </xdr:cNvPr>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E18F65DD-C81A-482F-83CE-5B9931CC1957}"/>
            </a:ext>
          </a:extLst>
        </xdr:cNvPr>
        <xdr:cNvSpPr txBox="1"/>
      </xdr:nvSpPr>
      <xdr:spPr>
        <a:xfrm>
          <a:off x="4673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61" name="楕円 160">
          <a:extLst>
            <a:ext uri="{FF2B5EF4-FFF2-40B4-BE49-F238E27FC236}">
              <a16:creationId xmlns:a16="http://schemas.microsoft.com/office/drawing/2014/main" id="{C7BAD9DD-D212-4840-858E-A8BADB93404A}"/>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41910</xdr:rowOff>
    </xdr:to>
    <xdr:cxnSp macro="">
      <xdr:nvCxnSpPr>
        <xdr:cNvPr id="162" name="直線コネクタ 161">
          <a:extLst>
            <a:ext uri="{FF2B5EF4-FFF2-40B4-BE49-F238E27FC236}">
              <a16:creationId xmlns:a16="http://schemas.microsoft.com/office/drawing/2014/main" id="{F281F694-39B5-4D2F-9EC0-CEAC3993B73D}"/>
            </a:ext>
          </a:extLst>
        </xdr:cNvPr>
        <xdr:cNvCxnSpPr/>
      </xdr:nvCxnSpPr>
      <xdr:spPr>
        <a:xfrm flipV="1">
          <a:off x="3797300" y="10302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E594EDD7-9E3C-4335-A174-DA0F73AAD818}"/>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F0327B4F-AA29-49E2-9E09-9718A4009ED1}"/>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109237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6C5FF9E4-439A-4965-A858-621FC4402593}"/>
            </a:ext>
          </a:extLst>
        </xdr:cNvPr>
        <xdr:cNvSpPr txBox="1"/>
      </xdr:nvSpPr>
      <xdr:spPr>
        <a:xfrm>
          <a:off x="3582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BC83A10-9D90-4760-AF92-402572920A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2C9ED238-7C57-49EE-BE30-779245AF41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F5E3E3E9-DE16-481A-9293-9043AAA1F4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405B0771-CD7D-4947-9E6F-FF957BA4E7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CB941CA1-6F22-4E33-A7F7-32382E5EDB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1890AC4-4CD7-429F-8D17-A40FF08D3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E2D7CC4B-A100-4BAD-AB03-019BBA7D7C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74512140-5048-4D47-887E-CEDD91C2EA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1B7A0C19-34EF-4B3C-A9A6-3D6577CE8B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20AAD4A3-9CBE-4AB9-A34D-FA02D7F88C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B65F854E-442C-43C6-8268-CA2291E9541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40C6264F-84C6-48C9-A846-6AA7EBE3D11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E58F576E-573A-4158-922F-540C5FA2790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a16="http://schemas.microsoft.com/office/drawing/2014/main" id="{D180428A-F4A1-4678-918D-667FF6455F3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045BEA27-51C4-4E81-943A-404A9BF5BB7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a16="http://schemas.microsoft.com/office/drawing/2014/main" id="{6FD53EDE-71C6-4126-906E-A7FAA88284D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75B31ABD-3096-49D7-998C-9264E16F1B8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a16="http://schemas.microsoft.com/office/drawing/2014/main" id="{DACDEE53-E3BC-4D68-8B2E-B8C3961F1322}"/>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264668BE-2466-49C5-95D0-2D1BC507BA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a16="http://schemas.microsoft.com/office/drawing/2014/main" id="{E89E23C5-3715-4040-B969-4C31A76F3D6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B11341C9-96C5-4E9A-8341-200BF0EE36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a:extLst>
            <a:ext uri="{FF2B5EF4-FFF2-40B4-BE49-F238E27FC236}">
              <a16:creationId xmlns:a16="http://schemas.microsoft.com/office/drawing/2014/main" id="{086E42B8-487B-4FAD-B21D-87D80C157228}"/>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id="{BC4553CB-8B28-49AE-AE6A-C459241AD7B1}"/>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a:extLst>
            <a:ext uri="{FF2B5EF4-FFF2-40B4-BE49-F238E27FC236}">
              <a16:creationId xmlns:a16="http://schemas.microsoft.com/office/drawing/2014/main" id="{67F9F8FA-41B5-46F2-8297-C19C6D5D34DB}"/>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a:extLst>
            <a:ext uri="{FF2B5EF4-FFF2-40B4-BE49-F238E27FC236}">
              <a16:creationId xmlns:a16="http://schemas.microsoft.com/office/drawing/2014/main" id="{7CA664D5-DF01-4391-A64C-416F075A75B9}"/>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a:extLst>
            <a:ext uri="{FF2B5EF4-FFF2-40B4-BE49-F238E27FC236}">
              <a16:creationId xmlns:a16="http://schemas.microsoft.com/office/drawing/2014/main" id="{DB640BC9-B57B-4B7C-8B70-FFF007200A56}"/>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1DD50D0C-BF8A-48CB-A08B-ACA5A7B2D0D7}"/>
            </a:ext>
          </a:extLst>
        </xdr:cNvPr>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a:extLst>
            <a:ext uri="{FF2B5EF4-FFF2-40B4-BE49-F238E27FC236}">
              <a16:creationId xmlns:a16="http://schemas.microsoft.com/office/drawing/2014/main" id="{DD084EDA-E434-4A25-AAB2-B3E839704F40}"/>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a:extLst>
            <a:ext uri="{FF2B5EF4-FFF2-40B4-BE49-F238E27FC236}">
              <a16:creationId xmlns:a16="http://schemas.microsoft.com/office/drawing/2014/main" id="{5731DCFB-CD24-4B05-93DD-FB9973FC61DE}"/>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a:extLst>
            <a:ext uri="{FF2B5EF4-FFF2-40B4-BE49-F238E27FC236}">
              <a16:creationId xmlns:a16="http://schemas.microsoft.com/office/drawing/2014/main" id="{3E46A5B6-B2A4-4F13-9DB5-E1F8EA144580}"/>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39D4DAF2-2573-4A56-AFDE-DD7AA9E1ED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B54BDEC4-3D13-494F-B45C-89657DC746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D4E6F103-79A6-4FA0-B4E9-1D64F1AAB9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CE345D7-059C-4EA1-ADC1-37737B5760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D73A084-209B-4CA1-A3D8-3C58515AF0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34150</xdr:rowOff>
    </xdr:from>
    <xdr:to>
      <xdr:col>55</xdr:col>
      <xdr:colOff>50800</xdr:colOff>
      <xdr:row>60</xdr:row>
      <xdr:rowOff>135750</xdr:rowOff>
    </xdr:to>
    <xdr:sp macro="" textlink="">
      <xdr:nvSpPr>
        <xdr:cNvPr id="201" name="楕円 200">
          <a:extLst>
            <a:ext uri="{FF2B5EF4-FFF2-40B4-BE49-F238E27FC236}">
              <a16:creationId xmlns:a16="http://schemas.microsoft.com/office/drawing/2014/main" id="{E06FB421-265E-4726-8425-6C2AD690B0F2}"/>
            </a:ext>
          </a:extLst>
        </xdr:cNvPr>
        <xdr:cNvSpPr/>
      </xdr:nvSpPr>
      <xdr:spPr>
        <a:xfrm>
          <a:off x="10426700" y="10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57027</xdr:rowOff>
    </xdr:from>
    <xdr:ext cx="599010" cy="259045"/>
    <xdr:sp macro="" textlink="">
      <xdr:nvSpPr>
        <xdr:cNvPr id="202" name="【橋りょう・トンネル】&#10;一人当たり有形固定資産（償却資産）額該当値テキスト">
          <a:extLst>
            <a:ext uri="{FF2B5EF4-FFF2-40B4-BE49-F238E27FC236}">
              <a16:creationId xmlns:a16="http://schemas.microsoft.com/office/drawing/2014/main" id="{DBF48011-4ECF-4E0B-8EA2-08DF05AF1244}"/>
            </a:ext>
          </a:extLst>
        </xdr:cNvPr>
        <xdr:cNvSpPr txBox="1"/>
      </xdr:nvSpPr>
      <xdr:spPr>
        <a:xfrm>
          <a:off x="10515600" y="1017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43637</xdr:rowOff>
    </xdr:from>
    <xdr:to>
      <xdr:col>50</xdr:col>
      <xdr:colOff>165100</xdr:colOff>
      <xdr:row>60</xdr:row>
      <xdr:rowOff>145237</xdr:rowOff>
    </xdr:to>
    <xdr:sp macro="" textlink="">
      <xdr:nvSpPr>
        <xdr:cNvPr id="203" name="楕円 202">
          <a:extLst>
            <a:ext uri="{FF2B5EF4-FFF2-40B4-BE49-F238E27FC236}">
              <a16:creationId xmlns:a16="http://schemas.microsoft.com/office/drawing/2014/main" id="{8E63F297-A033-47BB-BC0D-E1F3DE59EB6B}"/>
            </a:ext>
          </a:extLst>
        </xdr:cNvPr>
        <xdr:cNvSpPr/>
      </xdr:nvSpPr>
      <xdr:spPr>
        <a:xfrm>
          <a:off x="9588500" y="103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84950</xdr:rowOff>
    </xdr:from>
    <xdr:to>
      <xdr:col>55</xdr:col>
      <xdr:colOff>0</xdr:colOff>
      <xdr:row>60</xdr:row>
      <xdr:rowOff>94437</xdr:rowOff>
    </xdr:to>
    <xdr:cxnSp macro="">
      <xdr:nvCxnSpPr>
        <xdr:cNvPr id="204" name="直線コネクタ 203">
          <a:extLst>
            <a:ext uri="{FF2B5EF4-FFF2-40B4-BE49-F238E27FC236}">
              <a16:creationId xmlns:a16="http://schemas.microsoft.com/office/drawing/2014/main" id="{C9B5B98C-6809-4D89-A064-4DC8361A66D3}"/>
            </a:ext>
          </a:extLst>
        </xdr:cNvPr>
        <xdr:cNvCxnSpPr/>
      </xdr:nvCxnSpPr>
      <xdr:spPr>
        <a:xfrm flipV="1">
          <a:off x="9639300" y="10371950"/>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DD01D8E8-E0B3-469D-BBC6-DFDFA9A203FA}"/>
            </a:ext>
          </a:extLst>
        </xdr:cNvPr>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4D7C5541-EFA3-483D-924E-A6DFDCFA9906}"/>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161764</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96A1ACB6-3B1F-45D0-8106-4CAE5EF3265A}"/>
            </a:ext>
          </a:extLst>
        </xdr:cNvPr>
        <xdr:cNvSpPr txBox="1"/>
      </xdr:nvSpPr>
      <xdr:spPr>
        <a:xfrm>
          <a:off x="9327095" y="101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B09B9E9E-A1AB-4C6B-81AB-241592286B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36F556C3-D345-467B-A27A-7E9032B869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490862A6-33BC-4D84-B62D-FCABC6AB83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720CF81F-205D-4A5E-A68B-0239BC3C11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3F1B47FC-9B1C-4182-9CBA-4EFD30B72C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4CACFA26-19BD-4057-BFFC-FE19B60E5D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563ED6E2-6E7F-4ADB-8E4B-6C9EB8E768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FA31B611-D091-4526-9F7D-AD6C7A0E80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F177BDBC-7577-41F7-B3F1-D1BD323B9C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CD353459-FC15-4ABD-A5C7-5470A68A16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a:extLst>
            <a:ext uri="{FF2B5EF4-FFF2-40B4-BE49-F238E27FC236}">
              <a16:creationId xmlns:a16="http://schemas.microsoft.com/office/drawing/2014/main" id="{633549D8-A4E0-48EE-B2AA-0410CBD229A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a:extLst>
            <a:ext uri="{FF2B5EF4-FFF2-40B4-BE49-F238E27FC236}">
              <a16:creationId xmlns:a16="http://schemas.microsoft.com/office/drawing/2014/main" id="{3164D7D9-56D7-494B-B79B-ACFF099304C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a:extLst>
            <a:ext uri="{FF2B5EF4-FFF2-40B4-BE49-F238E27FC236}">
              <a16:creationId xmlns:a16="http://schemas.microsoft.com/office/drawing/2014/main" id="{62A8C1AB-2F12-49AD-8261-8189DD394B4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a:extLst>
            <a:ext uri="{FF2B5EF4-FFF2-40B4-BE49-F238E27FC236}">
              <a16:creationId xmlns:a16="http://schemas.microsoft.com/office/drawing/2014/main" id="{427CC183-DD21-4F2C-A00E-9F4ABEE4134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a:extLst>
            <a:ext uri="{FF2B5EF4-FFF2-40B4-BE49-F238E27FC236}">
              <a16:creationId xmlns:a16="http://schemas.microsoft.com/office/drawing/2014/main" id="{63D489D8-DAA1-4CCE-9EBE-4892906805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a:extLst>
            <a:ext uri="{FF2B5EF4-FFF2-40B4-BE49-F238E27FC236}">
              <a16:creationId xmlns:a16="http://schemas.microsoft.com/office/drawing/2014/main" id="{499B0226-1777-4002-BE1F-E3D191CD5AF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a:extLst>
            <a:ext uri="{FF2B5EF4-FFF2-40B4-BE49-F238E27FC236}">
              <a16:creationId xmlns:a16="http://schemas.microsoft.com/office/drawing/2014/main" id="{E11B1E05-99EA-4F9A-BE84-29619F5A907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a:extLst>
            <a:ext uri="{FF2B5EF4-FFF2-40B4-BE49-F238E27FC236}">
              <a16:creationId xmlns:a16="http://schemas.microsoft.com/office/drawing/2014/main" id="{FA797426-588B-4D13-9476-5A827B004C1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a:extLst>
            <a:ext uri="{FF2B5EF4-FFF2-40B4-BE49-F238E27FC236}">
              <a16:creationId xmlns:a16="http://schemas.microsoft.com/office/drawing/2014/main" id="{9A0555DB-66D7-4F3D-B5CF-8AB6E70D734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a:extLst>
            <a:ext uri="{FF2B5EF4-FFF2-40B4-BE49-F238E27FC236}">
              <a16:creationId xmlns:a16="http://schemas.microsoft.com/office/drawing/2014/main" id="{5FD028BC-65E7-454B-9E3A-848BF0FAC88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a:extLst>
            <a:ext uri="{FF2B5EF4-FFF2-40B4-BE49-F238E27FC236}">
              <a16:creationId xmlns:a16="http://schemas.microsoft.com/office/drawing/2014/main" id="{FD1C710F-BCAF-40DE-90D4-C9E87A25E49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F86FC9FE-67D6-472B-B405-A2E624E5772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91D17AB7-7A7A-4198-A0B3-6CC57AE68E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119EF7AE-D956-4F01-A199-1FB97199B11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7B016766-C8A5-4733-A6A3-0D57521E83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a:extLst>
            <a:ext uri="{FF2B5EF4-FFF2-40B4-BE49-F238E27FC236}">
              <a16:creationId xmlns:a16="http://schemas.microsoft.com/office/drawing/2014/main" id="{C3BC39B4-52DE-4CD4-8D33-FE9308AADE89}"/>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a:extLst>
            <a:ext uri="{FF2B5EF4-FFF2-40B4-BE49-F238E27FC236}">
              <a16:creationId xmlns:a16="http://schemas.microsoft.com/office/drawing/2014/main" id="{F68D83A1-FC45-4DE1-9C88-DE53E9A6A0D3}"/>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a:extLst>
            <a:ext uri="{FF2B5EF4-FFF2-40B4-BE49-F238E27FC236}">
              <a16:creationId xmlns:a16="http://schemas.microsoft.com/office/drawing/2014/main" id="{311BE5D6-CCF7-4309-BAD0-DAF47331CFAB}"/>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a:extLst>
            <a:ext uri="{FF2B5EF4-FFF2-40B4-BE49-F238E27FC236}">
              <a16:creationId xmlns:a16="http://schemas.microsoft.com/office/drawing/2014/main" id="{D259920D-BA76-44F8-A72C-33D5F0A53598}"/>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a:extLst>
            <a:ext uri="{FF2B5EF4-FFF2-40B4-BE49-F238E27FC236}">
              <a16:creationId xmlns:a16="http://schemas.microsoft.com/office/drawing/2014/main" id="{04DF2581-F322-47C8-B2D4-BDAD5B3351AE}"/>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247878E4-5523-4C96-A766-001890C2662B}"/>
            </a:ext>
          </a:extLst>
        </xdr:cNvPr>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a:extLst>
            <a:ext uri="{FF2B5EF4-FFF2-40B4-BE49-F238E27FC236}">
              <a16:creationId xmlns:a16="http://schemas.microsoft.com/office/drawing/2014/main" id="{7E93F0FF-6A1D-40DE-B6BE-FD55B26679B6}"/>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a:extLst>
            <a:ext uri="{FF2B5EF4-FFF2-40B4-BE49-F238E27FC236}">
              <a16:creationId xmlns:a16="http://schemas.microsoft.com/office/drawing/2014/main" id="{BAEB4D37-7E84-4399-92CE-DB04AB5D1052}"/>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a:extLst>
            <a:ext uri="{FF2B5EF4-FFF2-40B4-BE49-F238E27FC236}">
              <a16:creationId xmlns:a16="http://schemas.microsoft.com/office/drawing/2014/main" id="{3165C48A-AA39-4D45-B3D5-000BDB48B140}"/>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827B2AEF-3C46-4306-9682-D2E75BF99F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5F72675-CA51-4A54-B926-1E14410FB2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5476FBF-A027-4F8A-A376-5AED69D9C3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458EFE0-0747-4E01-AACB-71B8D253E1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0A105CA-E73D-4083-913D-1AB92C4750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122827</xdr:rowOff>
    </xdr:from>
    <xdr:to>
      <xdr:col>24</xdr:col>
      <xdr:colOff>114300</xdr:colOff>
      <xdr:row>78</xdr:row>
      <xdr:rowOff>52977</xdr:rowOff>
    </xdr:to>
    <xdr:sp macro="" textlink="">
      <xdr:nvSpPr>
        <xdr:cNvPr id="247" name="楕円 246">
          <a:extLst>
            <a:ext uri="{FF2B5EF4-FFF2-40B4-BE49-F238E27FC236}">
              <a16:creationId xmlns:a16="http://schemas.microsoft.com/office/drawing/2014/main" id="{51E7BBC6-5CEE-429B-9683-77AD01167FFD}"/>
            </a:ext>
          </a:extLst>
        </xdr:cNvPr>
        <xdr:cNvSpPr/>
      </xdr:nvSpPr>
      <xdr:spPr>
        <a:xfrm>
          <a:off x="4584700" y="133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59525</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6D179332-1E58-46C7-BC55-61C07077BFA6}"/>
            </a:ext>
          </a:extLst>
        </xdr:cNvPr>
        <xdr:cNvSpPr txBox="1"/>
      </xdr:nvSpPr>
      <xdr:spPr>
        <a:xfrm>
          <a:off x="4673600" y="1326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163649</xdr:rowOff>
    </xdr:from>
    <xdr:to>
      <xdr:col>20</xdr:col>
      <xdr:colOff>38100</xdr:colOff>
      <xdr:row>78</xdr:row>
      <xdr:rowOff>93799</xdr:rowOff>
    </xdr:to>
    <xdr:sp macro="" textlink="">
      <xdr:nvSpPr>
        <xdr:cNvPr id="249" name="楕円 248">
          <a:extLst>
            <a:ext uri="{FF2B5EF4-FFF2-40B4-BE49-F238E27FC236}">
              <a16:creationId xmlns:a16="http://schemas.microsoft.com/office/drawing/2014/main" id="{9560A5E7-6272-4C04-ABDE-E785506D7B02}"/>
            </a:ext>
          </a:extLst>
        </xdr:cNvPr>
        <xdr:cNvSpPr/>
      </xdr:nvSpPr>
      <xdr:spPr>
        <a:xfrm>
          <a:off x="3746500" y="13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2177</xdr:rowOff>
    </xdr:from>
    <xdr:to>
      <xdr:col>24</xdr:col>
      <xdr:colOff>63500</xdr:colOff>
      <xdr:row>78</xdr:row>
      <xdr:rowOff>42999</xdr:rowOff>
    </xdr:to>
    <xdr:cxnSp macro="">
      <xdr:nvCxnSpPr>
        <xdr:cNvPr id="250" name="直線コネクタ 249">
          <a:extLst>
            <a:ext uri="{FF2B5EF4-FFF2-40B4-BE49-F238E27FC236}">
              <a16:creationId xmlns:a16="http://schemas.microsoft.com/office/drawing/2014/main" id="{046CBEA4-5E8F-4A6B-9062-BA2DFA814298}"/>
            </a:ext>
          </a:extLst>
        </xdr:cNvPr>
        <xdr:cNvCxnSpPr/>
      </xdr:nvCxnSpPr>
      <xdr:spPr>
        <a:xfrm flipV="1">
          <a:off x="3797300" y="133752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a:extLst>
            <a:ext uri="{FF2B5EF4-FFF2-40B4-BE49-F238E27FC236}">
              <a16:creationId xmlns:a16="http://schemas.microsoft.com/office/drawing/2014/main" id="{EA2EEB71-8665-4366-A527-584F5B28A4A7}"/>
            </a:ext>
          </a:extLst>
        </xdr:cNvPr>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a:extLst>
            <a:ext uri="{FF2B5EF4-FFF2-40B4-BE49-F238E27FC236}">
              <a16:creationId xmlns:a16="http://schemas.microsoft.com/office/drawing/2014/main" id="{04593F17-0F16-4E04-B995-70C165E01A7A}"/>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110326</xdr:rowOff>
    </xdr:from>
    <xdr:ext cx="405111" cy="259045"/>
    <xdr:sp macro="" textlink="">
      <xdr:nvSpPr>
        <xdr:cNvPr id="253" name="n_1mainValue【公営住宅】&#10;有形固定資産減価償却率">
          <a:extLst>
            <a:ext uri="{FF2B5EF4-FFF2-40B4-BE49-F238E27FC236}">
              <a16:creationId xmlns:a16="http://schemas.microsoft.com/office/drawing/2014/main" id="{F903B18D-E61F-4248-92CB-138826B6F86C}"/>
            </a:ext>
          </a:extLst>
        </xdr:cNvPr>
        <xdr:cNvSpPr txBox="1"/>
      </xdr:nvSpPr>
      <xdr:spPr>
        <a:xfrm>
          <a:off x="3582044" y="1314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413299CC-8934-4EEB-9DD9-47E368DEDAD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F8E91791-F964-4B1E-84DF-4A31652AA6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213322AB-D4D2-41DD-B703-1EE380C2F0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9FA9E015-A15A-44C7-888B-243BC5ABEC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775A5CA0-EC68-4D4D-8AB8-3C03F91FED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A7743AF2-DD8A-43FD-9379-4981306701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51368005-8369-4175-8E1D-E687F0AA08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2BF02663-F2E0-4365-8DB9-969C1CD697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A993AF07-00D8-4870-9186-950E95D6E2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30BC81BB-F1D0-4680-A7EB-33C7AB2490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A6C0E842-DFE3-4F89-9FBE-E06E6FDF4D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27C14E94-025D-47DA-A548-4C8B4D62F3F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E6392DAF-36DC-4501-B641-026EBEDC44B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E6606B2D-EDC4-43DD-9BF1-1E1D4549BC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16D430CF-F67B-411E-880F-046538F7693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515A608F-7D69-4F0C-AE11-32E173A1CE0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A55A9537-9F67-46FD-8437-0EB5E4D060C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9C9FAA9C-CB10-4BDF-8AA8-83331DC2D73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D1FB2E26-D8ED-4951-A855-1AC4337F15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0CC74C8B-671B-4B7F-A1D6-C1C7986D57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84DD8C8E-940C-4561-9E56-5D0BE0BF26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146E522A-F76A-48E1-9A31-706E119C0DA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B64A09BD-49D2-4D7E-9312-42DA2F674A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a:extLst>
            <a:ext uri="{FF2B5EF4-FFF2-40B4-BE49-F238E27FC236}">
              <a16:creationId xmlns:a16="http://schemas.microsoft.com/office/drawing/2014/main" id="{EEF9254F-CD11-45D7-BA81-53C520876DCD}"/>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a:extLst>
            <a:ext uri="{FF2B5EF4-FFF2-40B4-BE49-F238E27FC236}">
              <a16:creationId xmlns:a16="http://schemas.microsoft.com/office/drawing/2014/main" id="{E72B6845-8EDD-4C4C-9455-536A8CD2A04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a:extLst>
            <a:ext uri="{FF2B5EF4-FFF2-40B4-BE49-F238E27FC236}">
              <a16:creationId xmlns:a16="http://schemas.microsoft.com/office/drawing/2014/main" id="{CD31A2BC-B175-40E3-A65A-9623D17126EE}"/>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a:extLst>
            <a:ext uri="{FF2B5EF4-FFF2-40B4-BE49-F238E27FC236}">
              <a16:creationId xmlns:a16="http://schemas.microsoft.com/office/drawing/2014/main" id="{538C3D71-D0B8-4EB9-BE89-9F140A8ACC6F}"/>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a:extLst>
            <a:ext uri="{FF2B5EF4-FFF2-40B4-BE49-F238E27FC236}">
              <a16:creationId xmlns:a16="http://schemas.microsoft.com/office/drawing/2014/main" id="{ACA844CC-D546-4F53-BDDF-026B40469D60}"/>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a:extLst>
            <a:ext uri="{FF2B5EF4-FFF2-40B4-BE49-F238E27FC236}">
              <a16:creationId xmlns:a16="http://schemas.microsoft.com/office/drawing/2014/main" id="{75A66990-1784-4A48-95A8-30BEC7EDCC13}"/>
            </a:ext>
          </a:extLst>
        </xdr:cNvPr>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a:extLst>
            <a:ext uri="{FF2B5EF4-FFF2-40B4-BE49-F238E27FC236}">
              <a16:creationId xmlns:a16="http://schemas.microsoft.com/office/drawing/2014/main" id="{CCC96128-5C28-4C05-A929-24811995C13C}"/>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a:extLst>
            <a:ext uri="{FF2B5EF4-FFF2-40B4-BE49-F238E27FC236}">
              <a16:creationId xmlns:a16="http://schemas.microsoft.com/office/drawing/2014/main" id="{F1788EA8-26BD-493E-9E17-6F208DB05FCC}"/>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a:extLst>
            <a:ext uri="{FF2B5EF4-FFF2-40B4-BE49-F238E27FC236}">
              <a16:creationId xmlns:a16="http://schemas.microsoft.com/office/drawing/2014/main" id="{1B90E042-6DDA-4A07-BEEF-08D89995FC14}"/>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896EE32-E300-4C06-B66F-F425EEC7A9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3ACAA70-2AB7-43F8-A3C0-B64499B98F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F05C99C-DC7C-4FA8-91F0-981AFCD9B8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6C1B0DA-3ED9-4E44-87FE-2A1B87593B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00B5ACC-971C-4C09-AE3C-2C96AB5BEC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77215</xdr:rowOff>
    </xdr:from>
    <xdr:to>
      <xdr:col>55</xdr:col>
      <xdr:colOff>50800</xdr:colOff>
      <xdr:row>86</xdr:row>
      <xdr:rowOff>7365</xdr:rowOff>
    </xdr:to>
    <xdr:sp macro="" textlink="">
      <xdr:nvSpPr>
        <xdr:cNvPr id="291" name="楕円 290">
          <a:extLst>
            <a:ext uri="{FF2B5EF4-FFF2-40B4-BE49-F238E27FC236}">
              <a16:creationId xmlns:a16="http://schemas.microsoft.com/office/drawing/2014/main" id="{4FF99EA5-67A2-4550-AB17-D6A3FDE91E06}"/>
            </a:ext>
          </a:extLst>
        </xdr:cNvPr>
        <xdr:cNvSpPr/>
      </xdr:nvSpPr>
      <xdr:spPr>
        <a:xfrm>
          <a:off x="104267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55642</xdr:rowOff>
    </xdr:from>
    <xdr:ext cx="469744" cy="259045"/>
    <xdr:sp macro="" textlink="">
      <xdr:nvSpPr>
        <xdr:cNvPr id="292" name="【公営住宅】&#10;一人当たり面積該当値テキスト">
          <a:extLst>
            <a:ext uri="{FF2B5EF4-FFF2-40B4-BE49-F238E27FC236}">
              <a16:creationId xmlns:a16="http://schemas.microsoft.com/office/drawing/2014/main" id="{299A8C80-3CEF-4617-B1C9-AAFE9598932A}"/>
            </a:ext>
          </a:extLst>
        </xdr:cNvPr>
        <xdr:cNvSpPr txBox="1"/>
      </xdr:nvSpPr>
      <xdr:spPr>
        <a:xfrm>
          <a:off x="10515600" y="1462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293" name="楕円 292">
          <a:extLst>
            <a:ext uri="{FF2B5EF4-FFF2-40B4-BE49-F238E27FC236}">
              <a16:creationId xmlns:a16="http://schemas.microsoft.com/office/drawing/2014/main" id="{D921AA82-6B22-4B2F-B2B7-C8A89CCB413C}"/>
            </a:ext>
          </a:extLst>
        </xdr:cNvPr>
        <xdr:cNvSpPr/>
      </xdr:nvSpPr>
      <xdr:spPr>
        <a:xfrm>
          <a:off x="9588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128015</xdr:rowOff>
    </xdr:from>
    <xdr:to>
      <xdr:col>55</xdr:col>
      <xdr:colOff>0</xdr:colOff>
      <xdr:row>85</xdr:row>
      <xdr:rowOff>130302</xdr:rowOff>
    </xdr:to>
    <xdr:cxnSp macro="">
      <xdr:nvCxnSpPr>
        <xdr:cNvPr id="294" name="直線コネクタ 293">
          <a:extLst>
            <a:ext uri="{FF2B5EF4-FFF2-40B4-BE49-F238E27FC236}">
              <a16:creationId xmlns:a16="http://schemas.microsoft.com/office/drawing/2014/main" id="{69844569-0F30-43C3-93C6-85E53CD33501}"/>
            </a:ext>
          </a:extLst>
        </xdr:cNvPr>
        <xdr:cNvCxnSpPr/>
      </xdr:nvCxnSpPr>
      <xdr:spPr>
        <a:xfrm flipV="1">
          <a:off x="9639300" y="147012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a:extLst>
            <a:ext uri="{FF2B5EF4-FFF2-40B4-BE49-F238E27FC236}">
              <a16:creationId xmlns:a16="http://schemas.microsoft.com/office/drawing/2014/main" id="{01BE582B-CEB5-4D9D-ABB1-873890559C87}"/>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a:extLst>
            <a:ext uri="{FF2B5EF4-FFF2-40B4-BE49-F238E27FC236}">
              <a16:creationId xmlns:a16="http://schemas.microsoft.com/office/drawing/2014/main" id="{A8908822-6E68-47FC-995A-C045EA11514C}"/>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779</xdr:rowOff>
    </xdr:from>
    <xdr:ext cx="469744" cy="259045"/>
    <xdr:sp macro="" textlink="">
      <xdr:nvSpPr>
        <xdr:cNvPr id="297" name="n_1mainValue【公営住宅】&#10;一人当たり面積">
          <a:extLst>
            <a:ext uri="{FF2B5EF4-FFF2-40B4-BE49-F238E27FC236}">
              <a16:creationId xmlns:a16="http://schemas.microsoft.com/office/drawing/2014/main" id="{E4C8D40D-04F7-4CDC-BD18-B694104F6F09}"/>
            </a:ext>
          </a:extLst>
        </xdr:cNvPr>
        <xdr:cNvSpPr txBox="1"/>
      </xdr:nvSpPr>
      <xdr:spPr>
        <a:xfrm>
          <a:off x="93917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F593ECC9-F51D-49DD-895A-B4A275C074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F664892F-1119-483D-8D98-0EA37EDFA4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C7FE357A-B505-43CF-8DE7-C94F145C4F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21B750B7-B23D-4326-95BE-01CE68EDE6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08FD2D1F-982B-47ED-A020-826B64770D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C48CEE95-4FBD-4673-8867-4298DFC7CB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62750359-FBF3-4679-8ED8-33537B51C9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C3D5ED30-C714-4FE6-B9AB-D76A0D759A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7A6D3F5E-1945-4C0F-9890-D79233FC53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9532051E-BD6E-487A-BF0C-9F75064739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77E4448B-1C43-4E7D-8E90-3A7107BAD0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2942D15E-EDC4-422A-9027-D0EED09F87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B6687ECB-8412-4050-B2CE-B4EA83C660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A00B99B0-727D-40E1-B65E-1A3DBF07F7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26369C29-32F7-444F-AF9F-FFD4A79CD5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CA8B8F20-E73D-4388-B354-084A3CCD5F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478C8DBC-E01B-46B1-B371-3B0EC59436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7EDAD34C-64E4-4BB5-AB31-A0634F6CC6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98DB3EBF-691D-491B-B1D5-13958BC9FB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E1F4A9F9-1E1A-4882-A311-DEDDE30FA2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F1C42BB3-B3A9-4F86-A090-AE72DD46AE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F5F2E291-9D9E-4FCC-BCBB-34305D5EA2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3BD9060D-FCC9-4040-BFEF-553B520589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B0B390AC-BF3B-4702-A3C4-C50E4E3B34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673666E6-1973-4A81-8225-2AD364C0F5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58B3CF52-4314-4AD1-897E-355ACFA902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26341F08-19B1-4853-89CF-B5008C9E7AD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5643638A-5352-4938-B486-7ECAADDA5AA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13FB22C4-714C-408F-9D85-DD0BEEBC2EC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E35C05EC-5479-4E6D-8423-4CBD3349D0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C760A8A1-BB72-41BE-B07F-9706214E09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C8A18E25-9CD9-45E5-B9A1-D05046F95D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666CFB60-F6D2-4518-BE40-A7ECD0CFC74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C807734E-878C-40DA-861E-1F4FB1575C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C26956F2-7CCC-4689-8833-57348308B60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9EC9C077-43CA-43AE-AEAA-DB88D4A621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39235F0A-2F13-4503-8240-C2B6181597E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BA8A3DA8-5263-4777-90A8-2329067F62A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A583E5EF-891B-448B-8240-D7D5B084E9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92CA31E2-8927-467E-9919-7B30E54E5C4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5EE31BF5-34DC-49AC-9936-7C660A86E9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a:extLst>
            <a:ext uri="{FF2B5EF4-FFF2-40B4-BE49-F238E27FC236}">
              <a16:creationId xmlns:a16="http://schemas.microsoft.com/office/drawing/2014/main" id="{C639C8CF-6CDC-47BB-BD5D-220AA6D873C0}"/>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a:extLst>
            <a:ext uri="{FF2B5EF4-FFF2-40B4-BE49-F238E27FC236}">
              <a16:creationId xmlns:a16="http://schemas.microsoft.com/office/drawing/2014/main" id="{E071C864-C444-47B9-B12F-9A6F46FCA06B}"/>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a:extLst>
            <a:ext uri="{FF2B5EF4-FFF2-40B4-BE49-F238E27FC236}">
              <a16:creationId xmlns:a16="http://schemas.microsoft.com/office/drawing/2014/main" id="{0B6EBDA0-E909-4063-9B04-E7E67AC069F7}"/>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a:extLst>
            <a:ext uri="{FF2B5EF4-FFF2-40B4-BE49-F238E27FC236}">
              <a16:creationId xmlns:a16="http://schemas.microsoft.com/office/drawing/2014/main" id="{F96075E4-603D-4BB9-A419-526A984C5397}"/>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a:extLst>
            <a:ext uri="{FF2B5EF4-FFF2-40B4-BE49-F238E27FC236}">
              <a16:creationId xmlns:a16="http://schemas.microsoft.com/office/drawing/2014/main" id="{4B908C6B-B311-416F-A9E2-4F54CD796DED}"/>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691E34F6-7212-40B8-862C-3E1E8D795DD6}"/>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a:extLst>
            <a:ext uri="{FF2B5EF4-FFF2-40B4-BE49-F238E27FC236}">
              <a16:creationId xmlns:a16="http://schemas.microsoft.com/office/drawing/2014/main" id="{F6DAABAE-88F1-404E-9E3A-278E3EC8E42A}"/>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a:extLst>
            <a:ext uri="{FF2B5EF4-FFF2-40B4-BE49-F238E27FC236}">
              <a16:creationId xmlns:a16="http://schemas.microsoft.com/office/drawing/2014/main" id="{5D63A7C4-D672-49B7-AA11-0BC3EC2FDD4C}"/>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a:extLst>
            <a:ext uri="{FF2B5EF4-FFF2-40B4-BE49-F238E27FC236}">
              <a16:creationId xmlns:a16="http://schemas.microsoft.com/office/drawing/2014/main" id="{09B28BD5-7823-4A32-8380-4F5B28208E91}"/>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74B421DA-F62D-4707-AF1E-857DBDC512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9A3E8277-FC56-446E-BC33-17097D1EC2E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8B23FC8C-13A6-477F-A753-BBE429B4C3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69751C8E-BE6B-42E2-8A20-42D095E57B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105C29B6-E1D2-4234-9B0E-7CB9FDD35E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97246</xdr:rowOff>
    </xdr:from>
    <xdr:to>
      <xdr:col>85</xdr:col>
      <xdr:colOff>177800</xdr:colOff>
      <xdr:row>36</xdr:row>
      <xdr:rowOff>27396</xdr:rowOff>
    </xdr:to>
    <xdr:sp macro="" textlink="">
      <xdr:nvSpPr>
        <xdr:cNvPr id="353" name="楕円 352">
          <a:extLst>
            <a:ext uri="{FF2B5EF4-FFF2-40B4-BE49-F238E27FC236}">
              <a16:creationId xmlns:a16="http://schemas.microsoft.com/office/drawing/2014/main" id="{6D02411D-5547-4C36-AAD9-C4B92A07F89C}"/>
            </a:ext>
          </a:extLst>
        </xdr:cNvPr>
        <xdr:cNvSpPr/>
      </xdr:nvSpPr>
      <xdr:spPr>
        <a:xfrm>
          <a:off x="16268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120123</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9EA1093F-00F9-4D4F-A86E-10E1383C4653}"/>
            </a:ext>
          </a:extLst>
        </xdr:cNvPr>
        <xdr:cNvSpPr txBox="1"/>
      </xdr:nvSpPr>
      <xdr:spPr>
        <a:xfrm>
          <a:off x="16357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355" name="楕円 354">
          <a:extLst>
            <a:ext uri="{FF2B5EF4-FFF2-40B4-BE49-F238E27FC236}">
              <a16:creationId xmlns:a16="http://schemas.microsoft.com/office/drawing/2014/main" id="{CCDCB12C-E4BD-48CD-9722-2C55F716A261}"/>
            </a:ext>
          </a:extLst>
        </xdr:cNvPr>
        <xdr:cNvSpPr/>
      </xdr:nvSpPr>
      <xdr:spPr>
        <a:xfrm>
          <a:off x="15430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125186</xdr:rowOff>
    </xdr:from>
    <xdr:to>
      <xdr:col>85</xdr:col>
      <xdr:colOff>127000</xdr:colOff>
      <xdr:row>35</xdr:row>
      <xdr:rowOff>148046</xdr:rowOff>
    </xdr:to>
    <xdr:cxnSp macro="">
      <xdr:nvCxnSpPr>
        <xdr:cNvPr id="356" name="直線コネクタ 355">
          <a:extLst>
            <a:ext uri="{FF2B5EF4-FFF2-40B4-BE49-F238E27FC236}">
              <a16:creationId xmlns:a16="http://schemas.microsoft.com/office/drawing/2014/main" id="{FE7020AD-F4FC-4A83-93F4-B3769B99CC3A}"/>
            </a:ext>
          </a:extLst>
        </xdr:cNvPr>
        <xdr:cNvCxnSpPr/>
      </xdr:nvCxnSpPr>
      <xdr:spPr>
        <a:xfrm>
          <a:off x="15481300" y="6125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210149AF-CED1-479E-B050-7D7049F0A64F}"/>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E6C9F760-8124-4DF7-BED7-B0A6C78F7A44}"/>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0E764EA7-5F83-442E-B415-2BC16794B447}"/>
            </a:ext>
          </a:extLst>
        </xdr:cNvPr>
        <xdr:cNvSpPr txBox="1"/>
      </xdr:nvSpPr>
      <xdr:spPr>
        <a:xfrm>
          <a:off x="15266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5F48F098-E844-4233-A651-E4689873EF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F73041F0-DC54-46F2-9F42-F829C7B391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E26EE3B7-F69B-4AF0-8E81-CDF28BF104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DD748C54-1B4F-45E1-9BFE-F24A9C7684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697AC598-24F9-4B56-9C89-E1521DD8E9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29EFFF47-EA8D-47D2-866E-BB3278B988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32D4609F-AB75-4CB8-BDBC-D0AD146EF9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789E02BD-D8A7-48A9-8281-493A3BE916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ED8555A2-A217-4CF0-ADF2-D87616A2C0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FC1BA413-DE54-4543-92F6-97BE34C56F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a:extLst>
            <a:ext uri="{FF2B5EF4-FFF2-40B4-BE49-F238E27FC236}">
              <a16:creationId xmlns:a16="http://schemas.microsoft.com/office/drawing/2014/main" id="{969BFBF8-FE67-422B-B035-95E107D9101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a:extLst>
            <a:ext uri="{FF2B5EF4-FFF2-40B4-BE49-F238E27FC236}">
              <a16:creationId xmlns:a16="http://schemas.microsoft.com/office/drawing/2014/main" id="{F188D60D-F0E9-4688-96AD-C88448DEDF9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a:extLst>
            <a:ext uri="{FF2B5EF4-FFF2-40B4-BE49-F238E27FC236}">
              <a16:creationId xmlns:a16="http://schemas.microsoft.com/office/drawing/2014/main" id="{B4427405-1717-445F-A02D-1E729B51AEA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a:extLst>
            <a:ext uri="{FF2B5EF4-FFF2-40B4-BE49-F238E27FC236}">
              <a16:creationId xmlns:a16="http://schemas.microsoft.com/office/drawing/2014/main" id="{CEEBEA6C-18AD-4861-AC08-502D245DB12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a:extLst>
            <a:ext uri="{FF2B5EF4-FFF2-40B4-BE49-F238E27FC236}">
              <a16:creationId xmlns:a16="http://schemas.microsoft.com/office/drawing/2014/main" id="{8C279C3D-140F-4314-8D75-E8F465C5BA1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a:extLst>
            <a:ext uri="{FF2B5EF4-FFF2-40B4-BE49-F238E27FC236}">
              <a16:creationId xmlns:a16="http://schemas.microsoft.com/office/drawing/2014/main" id="{4C95233B-6086-4B3D-848C-DD03295AA70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a:extLst>
            <a:ext uri="{FF2B5EF4-FFF2-40B4-BE49-F238E27FC236}">
              <a16:creationId xmlns:a16="http://schemas.microsoft.com/office/drawing/2014/main" id="{BA382CFC-C6C2-4B1F-AB6E-49F5D0949A9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a:extLst>
            <a:ext uri="{FF2B5EF4-FFF2-40B4-BE49-F238E27FC236}">
              <a16:creationId xmlns:a16="http://schemas.microsoft.com/office/drawing/2014/main" id="{BE59C1D5-3CAB-4B46-9D3E-C66E95E65EC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a:extLst>
            <a:ext uri="{FF2B5EF4-FFF2-40B4-BE49-F238E27FC236}">
              <a16:creationId xmlns:a16="http://schemas.microsoft.com/office/drawing/2014/main" id="{B43C138F-223B-4DF2-BAD0-46873B13F12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a:extLst>
            <a:ext uri="{FF2B5EF4-FFF2-40B4-BE49-F238E27FC236}">
              <a16:creationId xmlns:a16="http://schemas.microsoft.com/office/drawing/2014/main" id="{C6B180F1-2739-44D8-BA6D-3D4F761901A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BF22B1DF-01D0-468D-8D08-DB572B43AF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01DB3E05-3FA4-4D2D-A5FE-5EE1D192D5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2E5C38D7-9A65-456D-8DF0-E1413BB246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a:extLst>
            <a:ext uri="{FF2B5EF4-FFF2-40B4-BE49-F238E27FC236}">
              <a16:creationId xmlns:a16="http://schemas.microsoft.com/office/drawing/2014/main" id="{4EB251A4-DE2A-4D0D-B012-30E538B65EFE}"/>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8C879F14-10B5-456E-A866-E241A0DCD13E}"/>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a:extLst>
            <a:ext uri="{FF2B5EF4-FFF2-40B4-BE49-F238E27FC236}">
              <a16:creationId xmlns:a16="http://schemas.microsoft.com/office/drawing/2014/main" id="{AB587D28-4130-4CE3-A831-9EACFE21548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E0A213BF-563D-4555-BEF0-E6C493D38D3F}"/>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a:extLst>
            <a:ext uri="{FF2B5EF4-FFF2-40B4-BE49-F238E27FC236}">
              <a16:creationId xmlns:a16="http://schemas.microsoft.com/office/drawing/2014/main" id="{7731FED0-E58A-47E5-B8D8-E742008F10A0}"/>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AA5C041F-AEB2-42B4-BEB1-D1D36C25719D}"/>
            </a:ext>
          </a:extLst>
        </xdr:cNvPr>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a:extLst>
            <a:ext uri="{FF2B5EF4-FFF2-40B4-BE49-F238E27FC236}">
              <a16:creationId xmlns:a16="http://schemas.microsoft.com/office/drawing/2014/main" id="{D52C903A-770C-4812-86A1-389A7D358C13}"/>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a:extLst>
            <a:ext uri="{FF2B5EF4-FFF2-40B4-BE49-F238E27FC236}">
              <a16:creationId xmlns:a16="http://schemas.microsoft.com/office/drawing/2014/main" id="{2059E4EC-898E-498E-826D-79056CA4CA33}"/>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a:extLst>
            <a:ext uri="{FF2B5EF4-FFF2-40B4-BE49-F238E27FC236}">
              <a16:creationId xmlns:a16="http://schemas.microsoft.com/office/drawing/2014/main" id="{F59D5FDB-2D8A-4A38-8A97-6D41BEB506D8}"/>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2CF72C9-3F45-437A-90C3-A999EB3B9C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11BAC5D-2A13-4D15-87F4-D10B55CB34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C703851-2F30-4D1E-A497-C80DBD625B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80DE945-FE4D-47C3-9A9C-544EC861E1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04D6C74-CB92-4BB7-A77B-FF39BEBA5C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109220</xdr:rowOff>
    </xdr:from>
    <xdr:to>
      <xdr:col>116</xdr:col>
      <xdr:colOff>114300</xdr:colOff>
      <xdr:row>37</xdr:row>
      <xdr:rowOff>39370</xdr:rowOff>
    </xdr:to>
    <xdr:sp macro="" textlink="">
      <xdr:nvSpPr>
        <xdr:cNvPr id="397" name="楕円 396">
          <a:extLst>
            <a:ext uri="{FF2B5EF4-FFF2-40B4-BE49-F238E27FC236}">
              <a16:creationId xmlns:a16="http://schemas.microsoft.com/office/drawing/2014/main" id="{B79AE8FA-7AE3-42E9-80E9-F738E7C0201A}"/>
            </a:ext>
          </a:extLst>
        </xdr:cNvPr>
        <xdr:cNvSpPr/>
      </xdr:nvSpPr>
      <xdr:spPr>
        <a:xfrm>
          <a:off x="22110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132097</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9CE738BF-7AA4-4B07-9669-456543F8227D}"/>
            </a:ext>
          </a:extLst>
        </xdr:cNvPr>
        <xdr:cNvSpPr txBox="1"/>
      </xdr:nvSpPr>
      <xdr:spPr>
        <a:xfrm>
          <a:off x="221996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120650</xdr:rowOff>
    </xdr:from>
    <xdr:to>
      <xdr:col>112</xdr:col>
      <xdr:colOff>38100</xdr:colOff>
      <xdr:row>37</xdr:row>
      <xdr:rowOff>50800</xdr:rowOff>
    </xdr:to>
    <xdr:sp macro="" textlink="">
      <xdr:nvSpPr>
        <xdr:cNvPr id="399" name="楕円 398">
          <a:extLst>
            <a:ext uri="{FF2B5EF4-FFF2-40B4-BE49-F238E27FC236}">
              <a16:creationId xmlns:a16="http://schemas.microsoft.com/office/drawing/2014/main" id="{97561CA9-0B92-4AF8-8CD2-211DED4AC8E1}"/>
            </a:ext>
          </a:extLst>
        </xdr:cNvPr>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160020</xdr:rowOff>
    </xdr:from>
    <xdr:to>
      <xdr:col>116</xdr:col>
      <xdr:colOff>63500</xdr:colOff>
      <xdr:row>37</xdr:row>
      <xdr:rowOff>0</xdr:rowOff>
    </xdr:to>
    <xdr:cxnSp macro="">
      <xdr:nvCxnSpPr>
        <xdr:cNvPr id="400" name="直線コネクタ 399">
          <a:extLst>
            <a:ext uri="{FF2B5EF4-FFF2-40B4-BE49-F238E27FC236}">
              <a16:creationId xmlns:a16="http://schemas.microsoft.com/office/drawing/2014/main" id="{B96F29E3-2F80-4E26-B39C-6CA0A0268A8B}"/>
            </a:ext>
          </a:extLst>
        </xdr:cNvPr>
        <xdr:cNvCxnSpPr/>
      </xdr:nvCxnSpPr>
      <xdr:spPr>
        <a:xfrm flipV="1">
          <a:off x="21323300" y="6332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F6181B70-83EC-4EAE-9F00-4FA76C6A9722}"/>
            </a:ext>
          </a:extLst>
        </xdr:cNvPr>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E5560DA8-EA98-4AA4-AF2A-4F13E994A4FE}"/>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67327</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FD3921A3-F149-4A76-8CD2-9F27AF19C376}"/>
            </a:ext>
          </a:extLst>
        </xdr:cNvPr>
        <xdr:cNvSpPr txBox="1"/>
      </xdr:nvSpPr>
      <xdr:spPr>
        <a:xfrm>
          <a:off x="21075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66D4A564-4AB7-4240-991E-12D3BD11E5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C69341BA-6CB3-4354-B906-6916B9D567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351B958F-5816-41AC-8C0D-33367B1132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C63CA80-B682-40FE-BEA9-F117674E78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753CE992-0F75-4624-92B3-268EF066BE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C6A157CE-2967-4B61-B711-B106BFCF54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92EFB38-120E-43E3-B293-B814A204FB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CE47BB56-CECC-4374-9354-A041667ABE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FBBC0C1F-0610-4574-8823-3FEBC6C487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D7638324-E201-4836-8A64-3558D20727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a:extLst>
            <a:ext uri="{FF2B5EF4-FFF2-40B4-BE49-F238E27FC236}">
              <a16:creationId xmlns:a16="http://schemas.microsoft.com/office/drawing/2014/main" id="{EF12B818-5BB6-4C49-A28F-27ED9F7AE2E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1F1B8BA8-178A-419A-A06C-C6FE358457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6BC29B14-8B7C-4692-AAAA-3BE15615368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9022F1D0-A4C9-4A72-97BA-348DF90ABDF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57BC0BA3-CE8B-42A4-A3EE-49E81C8F2C3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51E1BB4C-FEFD-4141-ADE3-34D63D6C311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2F35D3A1-28B2-4D94-B9F5-0A5F712661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111F6076-5C64-4E31-A5BD-36B0A9B37F4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7BD8CA9B-2C6E-4B07-B126-983586FCF5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91898A22-0C3C-4CC6-BD83-A2BA2D6E5F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C6C23B99-4C2C-454D-801D-D7CF9559B7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ED9FD4E3-D2D7-411D-AA56-311705EC2B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B0595FA6-5DB9-44B5-B40C-CDCC4B4C3C3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D0C1DF30-9EF8-439F-8B49-74EE401395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a:extLst>
            <a:ext uri="{FF2B5EF4-FFF2-40B4-BE49-F238E27FC236}">
              <a16:creationId xmlns:a16="http://schemas.microsoft.com/office/drawing/2014/main" id="{CDDA52F8-10C8-4233-9EC2-094E6130CA65}"/>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A0481129-AC79-493C-A757-AB8C088182EA}"/>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a:extLst>
            <a:ext uri="{FF2B5EF4-FFF2-40B4-BE49-F238E27FC236}">
              <a16:creationId xmlns:a16="http://schemas.microsoft.com/office/drawing/2014/main" id="{958FF29D-93D7-47BF-B9E5-0BE9B3CD3A16}"/>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CD6EE77C-0B32-4D49-A89F-A0783B53F312}"/>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a:extLst>
            <a:ext uri="{FF2B5EF4-FFF2-40B4-BE49-F238E27FC236}">
              <a16:creationId xmlns:a16="http://schemas.microsoft.com/office/drawing/2014/main" id="{89FEE96D-02E2-4E58-B7C6-002615E6A59E}"/>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E48DAF6B-0E26-4FDC-B6A3-518CF6CF7BD6}"/>
            </a:ext>
          </a:extLst>
        </xdr:cNvPr>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a:extLst>
            <a:ext uri="{FF2B5EF4-FFF2-40B4-BE49-F238E27FC236}">
              <a16:creationId xmlns:a16="http://schemas.microsoft.com/office/drawing/2014/main" id="{8A4DE4BF-8BD2-475D-949C-77BF34CD0175}"/>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a:extLst>
            <a:ext uri="{FF2B5EF4-FFF2-40B4-BE49-F238E27FC236}">
              <a16:creationId xmlns:a16="http://schemas.microsoft.com/office/drawing/2014/main" id="{AEC27C3A-A292-4ECB-B103-C69B1A8C8765}"/>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a:extLst>
            <a:ext uri="{FF2B5EF4-FFF2-40B4-BE49-F238E27FC236}">
              <a16:creationId xmlns:a16="http://schemas.microsoft.com/office/drawing/2014/main" id="{2E14778C-5A75-44C3-89FE-96AD327F2967}"/>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2FFB7893-B4C0-42E4-AB90-36F9133F50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470D973F-9602-4762-BBAD-6C1D6DCA13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70CB4955-8FE0-4540-93C6-460B6468E6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27E9F275-BAF4-4245-8B62-A6CE74AA45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B489C26D-4370-4241-9758-6D00FBB258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113030</xdr:rowOff>
    </xdr:from>
    <xdr:to>
      <xdr:col>85</xdr:col>
      <xdr:colOff>177800</xdr:colOff>
      <xdr:row>62</xdr:row>
      <xdr:rowOff>43180</xdr:rowOff>
    </xdr:to>
    <xdr:sp macro="" textlink="">
      <xdr:nvSpPr>
        <xdr:cNvPr id="442" name="楕円 441">
          <a:extLst>
            <a:ext uri="{FF2B5EF4-FFF2-40B4-BE49-F238E27FC236}">
              <a16:creationId xmlns:a16="http://schemas.microsoft.com/office/drawing/2014/main" id="{B25A86C6-0F28-4E48-A71C-14309213B70C}"/>
            </a:ext>
          </a:extLst>
        </xdr:cNvPr>
        <xdr:cNvSpPr/>
      </xdr:nvSpPr>
      <xdr:spPr>
        <a:xfrm>
          <a:off x="16268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91457</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B9C199CB-E938-46A4-A1A6-F03539C67376}"/>
            </a:ext>
          </a:extLst>
        </xdr:cNvPr>
        <xdr:cNvSpPr txBox="1"/>
      </xdr:nvSpPr>
      <xdr:spPr>
        <a:xfrm>
          <a:off x="163576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36830</xdr:rowOff>
    </xdr:from>
    <xdr:to>
      <xdr:col>81</xdr:col>
      <xdr:colOff>101600</xdr:colOff>
      <xdr:row>62</xdr:row>
      <xdr:rowOff>138430</xdr:rowOff>
    </xdr:to>
    <xdr:sp macro="" textlink="">
      <xdr:nvSpPr>
        <xdr:cNvPr id="444" name="楕円 443">
          <a:extLst>
            <a:ext uri="{FF2B5EF4-FFF2-40B4-BE49-F238E27FC236}">
              <a16:creationId xmlns:a16="http://schemas.microsoft.com/office/drawing/2014/main" id="{729CAB7A-D60A-4587-9C05-90AF6E23E53B}"/>
            </a:ext>
          </a:extLst>
        </xdr:cNvPr>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163830</xdr:rowOff>
    </xdr:from>
    <xdr:to>
      <xdr:col>85</xdr:col>
      <xdr:colOff>127000</xdr:colOff>
      <xdr:row>62</xdr:row>
      <xdr:rowOff>87630</xdr:rowOff>
    </xdr:to>
    <xdr:cxnSp macro="">
      <xdr:nvCxnSpPr>
        <xdr:cNvPr id="445" name="直線コネクタ 444">
          <a:extLst>
            <a:ext uri="{FF2B5EF4-FFF2-40B4-BE49-F238E27FC236}">
              <a16:creationId xmlns:a16="http://schemas.microsoft.com/office/drawing/2014/main" id="{F95B22E1-3A0D-4989-B648-7737FDD6671E}"/>
            </a:ext>
          </a:extLst>
        </xdr:cNvPr>
        <xdr:cNvCxnSpPr/>
      </xdr:nvCxnSpPr>
      <xdr:spPr>
        <a:xfrm flipV="1">
          <a:off x="15481300" y="106222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a:extLst>
            <a:ext uri="{FF2B5EF4-FFF2-40B4-BE49-F238E27FC236}">
              <a16:creationId xmlns:a16="http://schemas.microsoft.com/office/drawing/2014/main" id="{7F501175-10EE-412B-B82C-D3E3EB306AAD}"/>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a:extLst>
            <a:ext uri="{FF2B5EF4-FFF2-40B4-BE49-F238E27FC236}">
              <a16:creationId xmlns:a16="http://schemas.microsoft.com/office/drawing/2014/main" id="{3691A04B-11A0-448F-B263-DB7554D0DA69}"/>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129557</xdr:rowOff>
    </xdr:from>
    <xdr:ext cx="405111" cy="259045"/>
    <xdr:sp macro="" textlink="">
      <xdr:nvSpPr>
        <xdr:cNvPr id="448" name="n_1mainValue【学校施設】&#10;有形固定資産減価償却率">
          <a:extLst>
            <a:ext uri="{FF2B5EF4-FFF2-40B4-BE49-F238E27FC236}">
              <a16:creationId xmlns:a16="http://schemas.microsoft.com/office/drawing/2014/main" id="{310830AF-C762-498D-90F1-75C4C82D975A}"/>
            </a:ext>
          </a:extLst>
        </xdr:cNvPr>
        <xdr:cNvSpPr txBox="1"/>
      </xdr:nvSpPr>
      <xdr:spPr>
        <a:xfrm>
          <a:off x="15266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20010AA2-DA41-409C-AC92-EF9F0CA01F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FE06F6C8-2C90-42EA-84AC-901C9E579E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23E61342-3B23-45D3-9C29-545F664666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C1E0EB71-134F-4579-BC05-D1571DEE1B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803AF62C-10E3-470B-BF9A-FEA174ABF9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6B4CFECE-6FA0-4CAF-85E4-EF85CB1171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71309738-D7F8-49F7-914F-D39F800011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56FB905D-7519-45B2-8602-26D09D2582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26CB3EBB-4E7C-4CAD-BDDF-65C5E233BF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8EBAF638-DC83-4ABA-81B9-A35B555610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890FFD58-E008-430F-9104-3F329ED360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84411737-C127-4B23-8197-CAA4305B85A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7D202547-8FD9-4704-BAD9-C95D4245BC9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5F6D5DCE-A80A-45C6-9B2B-3BB800E6A61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20B63A73-F154-4865-B21B-1C5DBFF385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1E2ADC89-59C3-4207-8B4B-C9CEA841E7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B72EAC20-845C-4E2A-8EC5-D9E2864519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B1353461-F6DB-4A9C-83DE-74E686F5F83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F073FDAC-F284-431C-B706-CE197366A6F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90CBBC14-B173-40FB-934D-78E083F424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90B2FE17-1F60-4F24-9D63-9C2BB453DA5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70F3D524-F500-4F0A-9C8B-5D37DF2F31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9B82EF63-2065-4608-BC1B-6B54BB294B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69968EC0-F68A-4545-A233-918B25318A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a:extLst>
            <a:ext uri="{FF2B5EF4-FFF2-40B4-BE49-F238E27FC236}">
              <a16:creationId xmlns:a16="http://schemas.microsoft.com/office/drawing/2014/main" id="{EF0C1827-EB34-4AAF-8531-AF29D0B8F8D9}"/>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a:extLst>
            <a:ext uri="{FF2B5EF4-FFF2-40B4-BE49-F238E27FC236}">
              <a16:creationId xmlns:a16="http://schemas.microsoft.com/office/drawing/2014/main" id="{4DEC0508-ECD6-4C3B-AD96-7162B5DAD658}"/>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a:extLst>
            <a:ext uri="{FF2B5EF4-FFF2-40B4-BE49-F238E27FC236}">
              <a16:creationId xmlns:a16="http://schemas.microsoft.com/office/drawing/2014/main" id="{B5EC0218-CE73-4DA4-9FC2-493D43A88F0D}"/>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a:extLst>
            <a:ext uri="{FF2B5EF4-FFF2-40B4-BE49-F238E27FC236}">
              <a16:creationId xmlns:a16="http://schemas.microsoft.com/office/drawing/2014/main" id="{2D41C3F2-3070-4E9E-BCA6-D1CDA1F161E2}"/>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a:extLst>
            <a:ext uri="{FF2B5EF4-FFF2-40B4-BE49-F238E27FC236}">
              <a16:creationId xmlns:a16="http://schemas.microsoft.com/office/drawing/2014/main" id="{47AA50BF-E16E-48A5-88E1-D7A182EB9557}"/>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a:extLst>
            <a:ext uri="{FF2B5EF4-FFF2-40B4-BE49-F238E27FC236}">
              <a16:creationId xmlns:a16="http://schemas.microsoft.com/office/drawing/2014/main" id="{B2B4E0F4-5A0B-4ECA-9CA3-C42F33A3F21F}"/>
            </a:ext>
          </a:extLst>
        </xdr:cNvPr>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a:extLst>
            <a:ext uri="{FF2B5EF4-FFF2-40B4-BE49-F238E27FC236}">
              <a16:creationId xmlns:a16="http://schemas.microsoft.com/office/drawing/2014/main" id="{A87A4F88-D2C0-41B3-9D12-7DEABEC126C5}"/>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a:extLst>
            <a:ext uri="{FF2B5EF4-FFF2-40B4-BE49-F238E27FC236}">
              <a16:creationId xmlns:a16="http://schemas.microsoft.com/office/drawing/2014/main" id="{79EB60A5-56AF-4F3F-A64E-4AEE35E9FE3E}"/>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a:extLst>
            <a:ext uri="{FF2B5EF4-FFF2-40B4-BE49-F238E27FC236}">
              <a16:creationId xmlns:a16="http://schemas.microsoft.com/office/drawing/2014/main" id="{866990EC-325E-48A9-9EFA-1C00F79D0FBA}"/>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7F13969-F985-42AE-885B-9B20D44040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E59D38C-D608-45F1-A9E5-EF65F78B1E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B2B861FB-6A49-44BA-8B3B-2538F40161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62B21C9-DF49-4147-8560-534C633017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C270B4A5-E795-445E-8728-099E27C05C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55118</xdr:rowOff>
    </xdr:from>
    <xdr:to>
      <xdr:col>116</xdr:col>
      <xdr:colOff>114300</xdr:colOff>
      <xdr:row>58</xdr:row>
      <xdr:rowOff>156718</xdr:rowOff>
    </xdr:to>
    <xdr:sp macro="" textlink="">
      <xdr:nvSpPr>
        <xdr:cNvPr id="487" name="楕円 486">
          <a:extLst>
            <a:ext uri="{FF2B5EF4-FFF2-40B4-BE49-F238E27FC236}">
              <a16:creationId xmlns:a16="http://schemas.microsoft.com/office/drawing/2014/main" id="{107AFE65-0404-4697-937C-B1182418A929}"/>
            </a:ext>
          </a:extLst>
        </xdr:cNvPr>
        <xdr:cNvSpPr/>
      </xdr:nvSpPr>
      <xdr:spPr>
        <a:xfrm>
          <a:off x="22110700" y="99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77995</xdr:rowOff>
    </xdr:from>
    <xdr:ext cx="469744" cy="259045"/>
    <xdr:sp macro="" textlink="">
      <xdr:nvSpPr>
        <xdr:cNvPr id="488" name="【学校施設】&#10;一人当たり面積該当値テキスト">
          <a:extLst>
            <a:ext uri="{FF2B5EF4-FFF2-40B4-BE49-F238E27FC236}">
              <a16:creationId xmlns:a16="http://schemas.microsoft.com/office/drawing/2014/main" id="{2B4B9316-D182-459A-94D4-B7309661CCB5}"/>
            </a:ext>
          </a:extLst>
        </xdr:cNvPr>
        <xdr:cNvSpPr txBox="1"/>
      </xdr:nvSpPr>
      <xdr:spPr>
        <a:xfrm>
          <a:off x="22199600" y="98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74168</xdr:rowOff>
    </xdr:from>
    <xdr:to>
      <xdr:col>112</xdr:col>
      <xdr:colOff>38100</xdr:colOff>
      <xdr:row>59</xdr:row>
      <xdr:rowOff>4318</xdr:rowOff>
    </xdr:to>
    <xdr:sp macro="" textlink="">
      <xdr:nvSpPr>
        <xdr:cNvPr id="489" name="楕円 488">
          <a:extLst>
            <a:ext uri="{FF2B5EF4-FFF2-40B4-BE49-F238E27FC236}">
              <a16:creationId xmlns:a16="http://schemas.microsoft.com/office/drawing/2014/main" id="{3C21FE9E-8984-4452-B00B-754E9FADFD65}"/>
            </a:ext>
          </a:extLst>
        </xdr:cNvPr>
        <xdr:cNvSpPr/>
      </xdr:nvSpPr>
      <xdr:spPr>
        <a:xfrm>
          <a:off x="21272500" y="100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105918</xdr:rowOff>
    </xdr:from>
    <xdr:to>
      <xdr:col>116</xdr:col>
      <xdr:colOff>63500</xdr:colOff>
      <xdr:row>58</xdr:row>
      <xdr:rowOff>124968</xdr:rowOff>
    </xdr:to>
    <xdr:cxnSp macro="">
      <xdr:nvCxnSpPr>
        <xdr:cNvPr id="490" name="直線コネクタ 489">
          <a:extLst>
            <a:ext uri="{FF2B5EF4-FFF2-40B4-BE49-F238E27FC236}">
              <a16:creationId xmlns:a16="http://schemas.microsoft.com/office/drawing/2014/main" id="{9A2978EE-D504-4DDC-856A-3790326AC5A1}"/>
            </a:ext>
          </a:extLst>
        </xdr:cNvPr>
        <xdr:cNvCxnSpPr/>
      </xdr:nvCxnSpPr>
      <xdr:spPr>
        <a:xfrm flipV="1">
          <a:off x="21323300" y="1005001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a:extLst>
            <a:ext uri="{FF2B5EF4-FFF2-40B4-BE49-F238E27FC236}">
              <a16:creationId xmlns:a16="http://schemas.microsoft.com/office/drawing/2014/main" id="{7ED69EEF-6224-4CFE-B065-87965C9D408B}"/>
            </a:ext>
          </a:extLst>
        </xdr:cNvPr>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a:extLst>
            <a:ext uri="{FF2B5EF4-FFF2-40B4-BE49-F238E27FC236}">
              <a16:creationId xmlns:a16="http://schemas.microsoft.com/office/drawing/2014/main" id="{2AF6F2FA-ED97-4662-B43C-C54C8F639655}"/>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20845</xdr:rowOff>
    </xdr:from>
    <xdr:ext cx="469744" cy="259045"/>
    <xdr:sp macro="" textlink="">
      <xdr:nvSpPr>
        <xdr:cNvPr id="493" name="n_1mainValue【学校施設】&#10;一人当たり面積">
          <a:extLst>
            <a:ext uri="{FF2B5EF4-FFF2-40B4-BE49-F238E27FC236}">
              <a16:creationId xmlns:a16="http://schemas.microsoft.com/office/drawing/2014/main" id="{CA54B83C-742E-4577-818A-727A11197047}"/>
            </a:ext>
          </a:extLst>
        </xdr:cNvPr>
        <xdr:cNvSpPr txBox="1"/>
      </xdr:nvSpPr>
      <xdr:spPr>
        <a:xfrm>
          <a:off x="21075727" y="97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2DAFF5F2-8AE2-45A6-BF81-FD5F89D37A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3527CE3D-5DF4-4C39-A88A-2A838C0ABF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BE64B07D-D12A-44AE-A626-6D96D4A417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F44FE692-B7C1-47E3-A429-5A17603EDF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A1124264-92F5-49B5-86E7-A5AD054A5B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B2FE5DAD-0572-4A63-B72D-51F3CB9311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1F95D04-239A-4CE7-97AA-153BE32F83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73DBAEDC-D964-4658-8AEE-BD5C9A3F98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615B026C-6B45-4890-8F2E-ADA9283B9F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F3E67CC0-CD0C-478F-980E-54A779471F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C988513A-60FD-45E5-AEF4-C99DA48C5E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A75C49BC-CCB8-4B1A-A5E2-632D49F53D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482F3F57-FB76-466C-93CA-6FB16CE52A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346B986-6AA2-4B35-ADA2-4AAFA8A169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B7DD9228-8899-4BD2-83D5-95DB1998E2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5E3C311A-FC08-4451-A8CA-0492C9B775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39BB498F-856B-4C37-ABD4-AA8CBB981E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1790ABEA-C1F5-4791-AE7A-475F1D425A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7750C65D-1687-4128-966B-DE0B473D47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E9AF800D-C8EC-4A28-96AF-00FE7D1197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EE0CA493-F5D2-4861-B498-67AA23259E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B1A4D166-AD3F-49B2-AA1D-845C12DB16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3ABC0643-FC19-4E73-87C7-2AE33718D1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FD0F2CCB-80C6-4849-A8DF-0CC1FC830B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5CE3E19-58C6-49F0-BB49-7B5D5AE725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2840F2EA-55F6-4A22-B4DD-8BC387417D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a:extLst>
            <a:ext uri="{FF2B5EF4-FFF2-40B4-BE49-F238E27FC236}">
              <a16:creationId xmlns:a16="http://schemas.microsoft.com/office/drawing/2014/main" id="{146FE509-4DDF-45B5-B146-1B322A9DDC1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a:extLst>
            <a:ext uri="{FF2B5EF4-FFF2-40B4-BE49-F238E27FC236}">
              <a16:creationId xmlns:a16="http://schemas.microsoft.com/office/drawing/2014/main" id="{C5EF1239-E2BA-4BE2-838C-896380190F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a:extLst>
            <a:ext uri="{FF2B5EF4-FFF2-40B4-BE49-F238E27FC236}">
              <a16:creationId xmlns:a16="http://schemas.microsoft.com/office/drawing/2014/main" id="{04D73816-33D6-4FDD-99D5-8DE53737B50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a:extLst>
            <a:ext uri="{FF2B5EF4-FFF2-40B4-BE49-F238E27FC236}">
              <a16:creationId xmlns:a16="http://schemas.microsoft.com/office/drawing/2014/main" id="{28D5A51A-5675-47FA-8922-17A94FA392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a:extLst>
            <a:ext uri="{FF2B5EF4-FFF2-40B4-BE49-F238E27FC236}">
              <a16:creationId xmlns:a16="http://schemas.microsoft.com/office/drawing/2014/main" id="{C280B39D-F429-486E-AC92-12742CAF2C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a:extLst>
            <a:ext uri="{FF2B5EF4-FFF2-40B4-BE49-F238E27FC236}">
              <a16:creationId xmlns:a16="http://schemas.microsoft.com/office/drawing/2014/main" id="{61D684BB-A5DF-4066-A575-0169B351B32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a:extLst>
            <a:ext uri="{FF2B5EF4-FFF2-40B4-BE49-F238E27FC236}">
              <a16:creationId xmlns:a16="http://schemas.microsoft.com/office/drawing/2014/main" id="{4D496336-CF4C-4D9A-9CF3-87C3B79BC6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a:extLst>
            <a:ext uri="{FF2B5EF4-FFF2-40B4-BE49-F238E27FC236}">
              <a16:creationId xmlns:a16="http://schemas.microsoft.com/office/drawing/2014/main" id="{0C520C6B-3C0A-425E-9184-34813E7E0D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a:extLst>
            <a:ext uri="{FF2B5EF4-FFF2-40B4-BE49-F238E27FC236}">
              <a16:creationId xmlns:a16="http://schemas.microsoft.com/office/drawing/2014/main" id="{84193CD3-37E4-4F80-8425-9D479451AFD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a:extLst>
            <a:ext uri="{FF2B5EF4-FFF2-40B4-BE49-F238E27FC236}">
              <a16:creationId xmlns:a16="http://schemas.microsoft.com/office/drawing/2014/main" id="{42D16F6D-EB40-4DAB-82ED-3ED338E2997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a:extLst>
            <a:ext uri="{FF2B5EF4-FFF2-40B4-BE49-F238E27FC236}">
              <a16:creationId xmlns:a16="http://schemas.microsoft.com/office/drawing/2014/main" id="{171DEB0D-F84C-4A17-AA0B-7470C275251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a:extLst>
            <a:ext uri="{FF2B5EF4-FFF2-40B4-BE49-F238E27FC236}">
              <a16:creationId xmlns:a16="http://schemas.microsoft.com/office/drawing/2014/main" id="{B4432AD7-70FF-4772-B3E3-26A04D69AD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id="{9F79D0C1-96E9-4204-A43F-CA571399F13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a:extLst>
            <a:ext uri="{FF2B5EF4-FFF2-40B4-BE49-F238E27FC236}">
              <a16:creationId xmlns:a16="http://schemas.microsoft.com/office/drawing/2014/main" id="{618F0EDC-20F3-447D-8B6C-701E27FFC4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a:extLst>
            <a:ext uri="{FF2B5EF4-FFF2-40B4-BE49-F238E27FC236}">
              <a16:creationId xmlns:a16="http://schemas.microsoft.com/office/drawing/2014/main" id="{CE8EC929-F9F2-4C2D-B1CA-A8AA4E7707A2}"/>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a:extLst>
            <a:ext uri="{FF2B5EF4-FFF2-40B4-BE49-F238E27FC236}">
              <a16:creationId xmlns:a16="http://schemas.microsoft.com/office/drawing/2014/main" id="{1269F940-0542-4483-BA1D-C8A34F37F169}"/>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a:extLst>
            <a:ext uri="{FF2B5EF4-FFF2-40B4-BE49-F238E27FC236}">
              <a16:creationId xmlns:a16="http://schemas.microsoft.com/office/drawing/2014/main" id="{A29A5CD5-8674-4F46-9A18-DAE762CF62B2}"/>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a:extLst>
            <a:ext uri="{FF2B5EF4-FFF2-40B4-BE49-F238E27FC236}">
              <a16:creationId xmlns:a16="http://schemas.microsoft.com/office/drawing/2014/main" id="{82B25CD8-0E31-4AC4-A02D-567B906982F9}"/>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a:extLst>
            <a:ext uri="{FF2B5EF4-FFF2-40B4-BE49-F238E27FC236}">
              <a16:creationId xmlns:a16="http://schemas.microsoft.com/office/drawing/2014/main" id="{6E3F77DD-31E0-4B33-BACC-E131E5664BA7}"/>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39" name="【公民館】&#10;有形固定資産減価償却率平均値テキスト">
          <a:extLst>
            <a:ext uri="{FF2B5EF4-FFF2-40B4-BE49-F238E27FC236}">
              <a16:creationId xmlns:a16="http://schemas.microsoft.com/office/drawing/2014/main" id="{1AFD89B8-8FB9-4EF1-8BAD-D2DF408CC5DF}"/>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a:extLst>
            <a:ext uri="{FF2B5EF4-FFF2-40B4-BE49-F238E27FC236}">
              <a16:creationId xmlns:a16="http://schemas.microsoft.com/office/drawing/2014/main" id="{99253045-EC69-4DF2-B677-9CD66EC91516}"/>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a:extLst>
            <a:ext uri="{FF2B5EF4-FFF2-40B4-BE49-F238E27FC236}">
              <a16:creationId xmlns:a16="http://schemas.microsoft.com/office/drawing/2014/main" id="{E8AA4800-A635-498E-9EF2-A200ED826DA8}"/>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a:extLst>
            <a:ext uri="{FF2B5EF4-FFF2-40B4-BE49-F238E27FC236}">
              <a16:creationId xmlns:a16="http://schemas.microsoft.com/office/drawing/2014/main" id="{FD6DF074-1EF5-4A62-B585-4160683C04AA}"/>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88BD44A3-FFEE-4218-B056-B283A9D61D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70E6D1F-0E13-4E33-A7D8-20CECF9017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1FE3F4E4-D1EC-4C1D-9045-9BE030B03C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5A464662-B66A-4ED3-A5BB-EE02D13131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B4A5D50E-8DE2-40A1-B1F0-F7E12DB24B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548" name="楕円 547">
          <a:extLst>
            <a:ext uri="{FF2B5EF4-FFF2-40B4-BE49-F238E27FC236}">
              <a16:creationId xmlns:a16="http://schemas.microsoft.com/office/drawing/2014/main" id="{B5213F76-FDA3-4E27-874F-C5148A6D2CCF}"/>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75582</xdr:rowOff>
    </xdr:from>
    <xdr:ext cx="405111" cy="259045"/>
    <xdr:sp macro="" textlink="">
      <xdr:nvSpPr>
        <xdr:cNvPr id="549" name="【公民館】&#10;有形固定資産減価償却率該当値テキスト">
          <a:extLst>
            <a:ext uri="{FF2B5EF4-FFF2-40B4-BE49-F238E27FC236}">
              <a16:creationId xmlns:a16="http://schemas.microsoft.com/office/drawing/2014/main" id="{D26C1371-5CE4-4B76-B898-DD69FCDFDABE}"/>
            </a:ext>
          </a:extLst>
        </xdr:cNvPr>
        <xdr:cNvSpPr txBox="1"/>
      </xdr:nvSpPr>
      <xdr:spPr>
        <a:xfrm>
          <a:off x="16357600" y="182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550" name="楕円 549">
          <a:extLst>
            <a:ext uri="{FF2B5EF4-FFF2-40B4-BE49-F238E27FC236}">
              <a16:creationId xmlns:a16="http://schemas.microsoft.com/office/drawing/2014/main" id="{0A60891F-2751-46BE-B5F6-5704D452AD22}"/>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40005</xdr:rowOff>
    </xdr:to>
    <xdr:cxnSp macro="">
      <xdr:nvCxnSpPr>
        <xdr:cNvPr id="551" name="直線コネクタ 550">
          <a:extLst>
            <a:ext uri="{FF2B5EF4-FFF2-40B4-BE49-F238E27FC236}">
              <a16:creationId xmlns:a16="http://schemas.microsoft.com/office/drawing/2014/main" id="{2AAB4493-B348-4E77-A179-7B181FE00822}"/>
            </a:ext>
          </a:extLst>
        </xdr:cNvPr>
        <xdr:cNvCxnSpPr/>
      </xdr:nvCxnSpPr>
      <xdr:spPr>
        <a:xfrm>
          <a:off x="15481300" y="1834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52" name="n_1aveValue【公民館】&#10;有形固定資産減価償却率">
          <a:extLst>
            <a:ext uri="{FF2B5EF4-FFF2-40B4-BE49-F238E27FC236}">
              <a16:creationId xmlns:a16="http://schemas.microsoft.com/office/drawing/2014/main" id="{BD359F5D-5DBF-400A-98B3-085D700934D8}"/>
            </a:ext>
          </a:extLst>
        </xdr:cNvPr>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3" name="n_2aveValue【公民館】&#10;有形固定資産減価償却率">
          <a:extLst>
            <a:ext uri="{FF2B5EF4-FFF2-40B4-BE49-F238E27FC236}">
              <a16:creationId xmlns:a16="http://schemas.microsoft.com/office/drawing/2014/main" id="{B51A949D-524E-4768-8798-88514CCA67B8}"/>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554" name="n_1mainValue【公民館】&#10;有形固定資産減価償却率">
          <a:extLst>
            <a:ext uri="{FF2B5EF4-FFF2-40B4-BE49-F238E27FC236}">
              <a16:creationId xmlns:a16="http://schemas.microsoft.com/office/drawing/2014/main" id="{8E8B1415-344F-4BF4-B4A2-35027C0E8119}"/>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39AA8A16-787F-4319-87F3-2572FFD496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921410C8-66CD-442F-A319-C115CF4010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5192A9C0-906A-472A-A578-5450A332E3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5530E168-6ECB-4796-A1C3-47006B751D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8595A252-04AD-48CE-B5BD-F727AA94AE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7CDDEFB6-8D16-4DC8-9A2A-D424DA94AF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1EAA8A8C-BD8C-4BCF-825B-5831E1D639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A6D73B0C-7D98-410B-BCB0-E3B0BEB2C1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1B73176E-0697-4D81-ADDA-173C0FEB79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id="{FA840E93-D5B6-437D-9B1D-0EFA383FE1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a:extLst>
            <a:ext uri="{FF2B5EF4-FFF2-40B4-BE49-F238E27FC236}">
              <a16:creationId xmlns:a16="http://schemas.microsoft.com/office/drawing/2014/main" id="{EE279AF0-6E77-4E36-AAD4-AEBF3CFBF3B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a:extLst>
            <a:ext uri="{FF2B5EF4-FFF2-40B4-BE49-F238E27FC236}">
              <a16:creationId xmlns:a16="http://schemas.microsoft.com/office/drawing/2014/main" id="{CE6D3BD1-A2E3-4AF8-BD49-F0EB98FA2E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a:extLst>
            <a:ext uri="{FF2B5EF4-FFF2-40B4-BE49-F238E27FC236}">
              <a16:creationId xmlns:a16="http://schemas.microsoft.com/office/drawing/2014/main" id="{3ED56BAB-0068-457D-9E0B-F28775998C3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a:extLst>
            <a:ext uri="{FF2B5EF4-FFF2-40B4-BE49-F238E27FC236}">
              <a16:creationId xmlns:a16="http://schemas.microsoft.com/office/drawing/2014/main" id="{4C2524D3-F7EF-4D26-AA2B-BA4C081995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a:extLst>
            <a:ext uri="{FF2B5EF4-FFF2-40B4-BE49-F238E27FC236}">
              <a16:creationId xmlns:a16="http://schemas.microsoft.com/office/drawing/2014/main" id="{AFB99A70-0434-4ADA-95DA-C6A6F677F9E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a:extLst>
            <a:ext uri="{FF2B5EF4-FFF2-40B4-BE49-F238E27FC236}">
              <a16:creationId xmlns:a16="http://schemas.microsoft.com/office/drawing/2014/main" id="{F85689BF-1F8D-4833-9D95-C5B936617FD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a:extLst>
            <a:ext uri="{FF2B5EF4-FFF2-40B4-BE49-F238E27FC236}">
              <a16:creationId xmlns:a16="http://schemas.microsoft.com/office/drawing/2014/main" id="{C71491AB-D97C-4FE6-9966-008BCCD0C39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a:extLst>
            <a:ext uri="{FF2B5EF4-FFF2-40B4-BE49-F238E27FC236}">
              <a16:creationId xmlns:a16="http://schemas.microsoft.com/office/drawing/2014/main" id="{F390DBE0-F17B-4ED5-B1EB-91FFA384C96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a:extLst>
            <a:ext uri="{FF2B5EF4-FFF2-40B4-BE49-F238E27FC236}">
              <a16:creationId xmlns:a16="http://schemas.microsoft.com/office/drawing/2014/main" id="{93C40178-09A7-4403-A4CE-0EAF4D00C0A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a:extLst>
            <a:ext uri="{FF2B5EF4-FFF2-40B4-BE49-F238E27FC236}">
              <a16:creationId xmlns:a16="http://schemas.microsoft.com/office/drawing/2014/main" id="{539B5A55-86E5-4AA9-B899-916ABA24E1F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A30978BA-6999-4F16-9DFF-64121A038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83356938-5195-487E-9D90-23C4D90BE1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a:extLst>
            <a:ext uri="{FF2B5EF4-FFF2-40B4-BE49-F238E27FC236}">
              <a16:creationId xmlns:a16="http://schemas.microsoft.com/office/drawing/2014/main" id="{61FBBBD4-A6F8-4257-8638-FB24E43600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a:extLst>
            <a:ext uri="{FF2B5EF4-FFF2-40B4-BE49-F238E27FC236}">
              <a16:creationId xmlns:a16="http://schemas.microsoft.com/office/drawing/2014/main" id="{B5658131-7E1F-46D4-BC58-BDF43F0AABA3}"/>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a:extLst>
            <a:ext uri="{FF2B5EF4-FFF2-40B4-BE49-F238E27FC236}">
              <a16:creationId xmlns:a16="http://schemas.microsoft.com/office/drawing/2014/main" id="{EF3DAF14-599B-415B-9B85-EA8737557699}"/>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a:extLst>
            <a:ext uri="{FF2B5EF4-FFF2-40B4-BE49-F238E27FC236}">
              <a16:creationId xmlns:a16="http://schemas.microsoft.com/office/drawing/2014/main" id="{30B70C22-63AE-4FC8-B856-E9E57A8A6478}"/>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a:extLst>
            <a:ext uri="{FF2B5EF4-FFF2-40B4-BE49-F238E27FC236}">
              <a16:creationId xmlns:a16="http://schemas.microsoft.com/office/drawing/2014/main" id="{647286F1-1A23-4858-8720-29E6894F65E8}"/>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a:extLst>
            <a:ext uri="{FF2B5EF4-FFF2-40B4-BE49-F238E27FC236}">
              <a16:creationId xmlns:a16="http://schemas.microsoft.com/office/drawing/2014/main" id="{DAFAB984-5F06-4C1F-89B1-1749A890108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83" name="【公民館】&#10;一人当たり面積平均値テキスト">
          <a:extLst>
            <a:ext uri="{FF2B5EF4-FFF2-40B4-BE49-F238E27FC236}">
              <a16:creationId xmlns:a16="http://schemas.microsoft.com/office/drawing/2014/main" id="{519097E5-36A1-4B88-93B1-DD780BFDB3C1}"/>
            </a:ext>
          </a:extLst>
        </xdr:cNvPr>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a:extLst>
            <a:ext uri="{FF2B5EF4-FFF2-40B4-BE49-F238E27FC236}">
              <a16:creationId xmlns:a16="http://schemas.microsoft.com/office/drawing/2014/main" id="{A98B2274-9F87-4D62-B730-178FE432492A}"/>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a:extLst>
            <a:ext uri="{FF2B5EF4-FFF2-40B4-BE49-F238E27FC236}">
              <a16:creationId xmlns:a16="http://schemas.microsoft.com/office/drawing/2014/main" id="{F5C1AD74-497A-42A3-BD08-188FA2211F43}"/>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a:extLst>
            <a:ext uri="{FF2B5EF4-FFF2-40B4-BE49-F238E27FC236}">
              <a16:creationId xmlns:a16="http://schemas.microsoft.com/office/drawing/2014/main" id="{CC5CD510-2098-41FF-ADF3-65450D73F169}"/>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C4AEB194-DD1C-41DC-98D4-6A1F66F114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FF57BA0E-7ED5-4E07-B6C2-474371F06A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10AFEB9F-A2A6-4EB5-BE95-8F6F4A51E9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34615CC-3709-476B-AD38-C6F8F4BC5F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B218F6DC-A53F-42D9-868A-812E20AB3B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592" name="楕円 591">
          <a:extLst>
            <a:ext uri="{FF2B5EF4-FFF2-40B4-BE49-F238E27FC236}">
              <a16:creationId xmlns:a16="http://schemas.microsoft.com/office/drawing/2014/main" id="{5BB38EA8-7C98-4639-AC66-ACFD88B65884}"/>
            </a:ext>
          </a:extLst>
        </xdr:cNvPr>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87647</xdr:rowOff>
    </xdr:from>
    <xdr:ext cx="469744" cy="259045"/>
    <xdr:sp macro="" textlink="">
      <xdr:nvSpPr>
        <xdr:cNvPr id="593" name="【公民館】&#10;一人当たり面積該当値テキスト">
          <a:extLst>
            <a:ext uri="{FF2B5EF4-FFF2-40B4-BE49-F238E27FC236}">
              <a16:creationId xmlns:a16="http://schemas.microsoft.com/office/drawing/2014/main" id="{A95DFC91-4E46-4F4D-A9DB-980DC42E84EB}"/>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594" name="楕円 593">
          <a:extLst>
            <a:ext uri="{FF2B5EF4-FFF2-40B4-BE49-F238E27FC236}">
              <a16:creationId xmlns:a16="http://schemas.microsoft.com/office/drawing/2014/main" id="{B0BBE405-75DC-41F2-BED9-2A4F6FF43371}"/>
            </a:ext>
          </a:extLst>
        </xdr:cNvPr>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163830</xdr:rowOff>
    </xdr:to>
    <xdr:cxnSp macro="">
      <xdr:nvCxnSpPr>
        <xdr:cNvPr id="595" name="直線コネクタ 594">
          <a:extLst>
            <a:ext uri="{FF2B5EF4-FFF2-40B4-BE49-F238E27FC236}">
              <a16:creationId xmlns:a16="http://schemas.microsoft.com/office/drawing/2014/main" id="{20984129-6415-4C8A-A5C1-1062E0874C71}"/>
            </a:ext>
          </a:extLst>
        </xdr:cNvPr>
        <xdr:cNvCxnSpPr/>
      </xdr:nvCxnSpPr>
      <xdr:spPr>
        <a:xfrm flipV="1">
          <a:off x="21323300" y="1850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6" name="n_1aveValue【公民館】&#10;一人当たり面積">
          <a:extLst>
            <a:ext uri="{FF2B5EF4-FFF2-40B4-BE49-F238E27FC236}">
              <a16:creationId xmlns:a16="http://schemas.microsoft.com/office/drawing/2014/main" id="{D9CCAA06-3D30-449C-85ED-18FB6D8C17A3}"/>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7" name="n_2aveValue【公民館】&#10;一人当たり面積">
          <a:extLst>
            <a:ext uri="{FF2B5EF4-FFF2-40B4-BE49-F238E27FC236}">
              <a16:creationId xmlns:a16="http://schemas.microsoft.com/office/drawing/2014/main" id="{653ECC96-9436-4CBE-B0DC-5E3B980DE459}"/>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598" name="n_1mainValue【公民館】&#10;一人当たり面積">
          <a:extLst>
            <a:ext uri="{FF2B5EF4-FFF2-40B4-BE49-F238E27FC236}">
              <a16:creationId xmlns:a16="http://schemas.microsoft.com/office/drawing/2014/main" id="{D85917F2-1444-445A-BECA-F15E32835928}"/>
            </a:ext>
          </a:extLst>
        </xdr:cNvPr>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a:extLst>
            <a:ext uri="{FF2B5EF4-FFF2-40B4-BE49-F238E27FC236}">
              <a16:creationId xmlns:a16="http://schemas.microsoft.com/office/drawing/2014/main" id="{C9078AA2-6D64-4E78-9915-C9C27176B7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a:extLst>
            <a:ext uri="{FF2B5EF4-FFF2-40B4-BE49-F238E27FC236}">
              <a16:creationId xmlns:a16="http://schemas.microsoft.com/office/drawing/2014/main" id="{44FD348C-3F2A-4228-88B1-50D3855767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a:extLst>
            <a:ext uri="{FF2B5EF4-FFF2-40B4-BE49-F238E27FC236}">
              <a16:creationId xmlns:a16="http://schemas.microsoft.com/office/drawing/2014/main" id="{C4B9D061-8EF4-45D9-9878-D14888859A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類似団体と比較して特に有形固定資産減価償却率が高くなっている施設は、認定こども園・幼稚園・保育所、公営住宅であり、特に低くなっている施設は学校施設、公民館である。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％と高くなっているが、平成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年度より市営住宅の建設事業を開始するとともに老朽化した公営住宅の集約化に取り組んでいく。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学校施設については小中学校の大規模改修事業を行ったため有形固定資産減価償却率が低くなっている。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04E690-591C-4E4C-AA2F-E36F46E2F4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0683D6-9C66-4665-A8BE-5B3BF733A3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1605EC-CD2C-4BEA-8C98-9D02F3AF4E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2A0688-DB74-4FD2-BB43-647ABE7490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CD1C1C-6A05-4332-BF7C-49F28D4358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47ADF4-0D8B-4FB9-8401-174130B107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89D52E-967D-4C3B-99CD-262B0A8F5A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95B811-8257-49E7-A757-6766D49F5A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53050A-E7AC-4A86-9A55-2AADB1444F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75283C-2D06-4C2F-8E92-DA11A1BCF9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7722A0-2442-403E-A4D8-C9202B1A6F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007358-7A48-4A89-98D4-14FDEF0A00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16674F-3B94-4459-8A0F-E6BFEFCA95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B97F7A-0ED6-4EAA-A6A7-E06339424E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1905DA-A029-425B-AF03-A7E8E030AD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F0BD0F-D7C4-436E-8085-8C2CF18A5A7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3741A6-6632-43B4-81E8-1583B076BC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ACEFC5-6562-4FBD-8839-553F1B3D9A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80CB8C-9834-4753-9A8E-CB557E1891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2F8F86-FFE7-4072-8B16-A79DEC8C7E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D0B162-18F0-4925-85FA-3E2DE78907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16E48F-6BBB-42E1-B2F9-8BD8A38472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1C4F2E-91BD-49AC-AA1F-A5947701D0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95792E-263B-430A-83AB-A5DAE85085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BEAA8A-B451-49CD-90BA-81E3417480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919417-3EA5-4D6D-B28B-D8D7176587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8AC0B1-806C-4422-9B5E-FD0C5281C7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CCC5CA-37EA-40D1-AD24-B2468DAAEE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A1D7CDF5-B3A4-4BC8-BA3F-4CC6D522205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74135C5-20A8-4A57-9E69-410BCB5E76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E0E22CD-FEBC-4A39-AEEB-DF6C60071F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9294977-17C8-45DA-A02D-A45C118701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AC4079-0639-4D6B-B8D2-666B83A375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A8C3E29-0E76-4C8C-9FFD-F073F32AD0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151CBDC-8078-4181-B7CD-EE61096079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02630C-C4F9-4AC3-B29F-EEBAFEE4DF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C160D8A-50BD-468E-AF4B-6FED35FCB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85F339D-99A3-485F-AD01-F0291560EF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FEA98BD-C1F0-4C81-8896-D5659DD24F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125CE83-D197-4A65-BB36-CFF1188554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5930591-C44B-44B5-B7E3-6AB9341CAB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755198B-C6E2-4C32-90F0-B4A20E07D89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D0984C6-56D1-446B-8759-65DE770F61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EAC6C55-D8D3-4211-8E91-0CB9BDE50C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E0A3F39-FE8B-465D-ADA7-03FB079B0A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752A109-A01B-46BF-A51E-1F48CD4AD25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DA4DE7D-4D56-4B5A-8760-B3247FF552C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AB60507-FD7C-4769-90FC-879A96A16E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225E0B8-3F7E-4F0A-BD0D-4936B6A300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4CC1765-B9EF-46D5-8DC3-5A6BB245A46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ACDE11E-EC4B-4E3A-9348-C8B2264DEE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9DEE2A7-8811-48E1-BC18-74D57FD884D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B8650C4-BC19-4C08-9E95-1FF055FF3D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F48FC39-F8C2-4F55-B50B-24499BB9399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24F9CA8-7988-4440-9716-9C6AB84A23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2AEA27FE-4CD6-403E-86B7-163EB1D36E32}"/>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150D2F96-C8E4-4294-A629-F14E30B7B317}"/>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9802BA9B-7460-4BD5-A0E2-D667767EF907}"/>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A150FA01-C84C-455E-82C8-7197CC112633}"/>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439304DB-7CD5-4C8A-B8E0-E9434119AF3E}"/>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a:extLst>
            <a:ext uri="{FF2B5EF4-FFF2-40B4-BE49-F238E27FC236}">
              <a16:creationId xmlns:a16="http://schemas.microsoft.com/office/drawing/2014/main" id="{DA980118-1414-4F21-8AA2-DAFFF9020ED8}"/>
            </a:ext>
          </a:extLst>
        </xdr:cNvPr>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17BB6287-A0D1-4605-837D-21AF326C7B57}"/>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DB7CF06A-3CD8-4E3B-86C6-89F5D40F3F78}"/>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E0862B9D-E5BF-4F15-B0F5-2DE0996966E1}"/>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4F8F92C-F116-4909-BCF0-1F9C362F5A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5AE8BE-656A-4E9A-842D-C7331BDC87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FCD0D7-D229-4513-A46D-CC198066ED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EACD3D-1920-489B-8C2B-FCA0EF97DD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97871-C787-41D5-9B57-6646C54B0D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1" name="楕円 70">
          <a:extLst>
            <a:ext uri="{FF2B5EF4-FFF2-40B4-BE49-F238E27FC236}">
              <a16:creationId xmlns:a16="http://schemas.microsoft.com/office/drawing/2014/main" id="{316346CF-6E0F-4F9C-9924-E915D2959AAE}"/>
            </a:ext>
          </a:extLst>
        </xdr:cNvPr>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132823</xdr:rowOff>
    </xdr:from>
    <xdr:ext cx="405111" cy="259045"/>
    <xdr:sp macro="" textlink="">
      <xdr:nvSpPr>
        <xdr:cNvPr id="72" name="【図書館】&#10;有形固定資産減価償却率該当値テキスト">
          <a:extLst>
            <a:ext uri="{FF2B5EF4-FFF2-40B4-BE49-F238E27FC236}">
              <a16:creationId xmlns:a16="http://schemas.microsoft.com/office/drawing/2014/main" id="{5B1424B2-7D8C-4EDC-B66C-DF9F50510427}"/>
            </a:ext>
          </a:extLst>
        </xdr:cNvPr>
        <xdr:cNvSpPr txBox="1"/>
      </xdr:nvSpPr>
      <xdr:spPr>
        <a:xfrm>
          <a:off x="4673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3" name="楕円 72">
          <a:extLst>
            <a:ext uri="{FF2B5EF4-FFF2-40B4-BE49-F238E27FC236}">
              <a16:creationId xmlns:a16="http://schemas.microsoft.com/office/drawing/2014/main" id="{0DE70272-54F0-4614-917C-D9D0FFFBE65F}"/>
            </a:ext>
          </a:extLst>
        </xdr:cNvPr>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77833</xdr:rowOff>
    </xdr:to>
    <xdr:cxnSp macro="">
      <xdr:nvCxnSpPr>
        <xdr:cNvPr id="74" name="直線コネクタ 73">
          <a:extLst>
            <a:ext uri="{FF2B5EF4-FFF2-40B4-BE49-F238E27FC236}">
              <a16:creationId xmlns:a16="http://schemas.microsoft.com/office/drawing/2014/main" id="{FD26FE09-F781-4B07-912F-6C044F62291F}"/>
            </a:ext>
          </a:extLst>
        </xdr:cNvPr>
        <xdr:cNvCxnSpPr/>
      </xdr:nvCxnSpPr>
      <xdr:spPr>
        <a:xfrm flipV="1">
          <a:off x="3797300" y="672029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a:extLst>
            <a:ext uri="{FF2B5EF4-FFF2-40B4-BE49-F238E27FC236}">
              <a16:creationId xmlns:a16="http://schemas.microsoft.com/office/drawing/2014/main" id="{8D621AC5-7E9E-4FCB-9D38-F448213C81E2}"/>
            </a:ext>
          </a:extLst>
        </xdr:cNvPr>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a:extLst>
            <a:ext uri="{FF2B5EF4-FFF2-40B4-BE49-F238E27FC236}">
              <a16:creationId xmlns:a16="http://schemas.microsoft.com/office/drawing/2014/main" id="{50C8501A-982E-4F54-BDB3-E52B517678BD}"/>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77" name="n_1mainValue【図書館】&#10;有形固定資産減価償却率">
          <a:extLst>
            <a:ext uri="{FF2B5EF4-FFF2-40B4-BE49-F238E27FC236}">
              <a16:creationId xmlns:a16="http://schemas.microsoft.com/office/drawing/2014/main" id="{85B8C871-3DAB-432D-91F8-76B6DAD672C0}"/>
            </a:ext>
          </a:extLst>
        </xdr:cNvPr>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F3A78E8B-4C21-4225-A275-FB777FDC80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1504D794-DC40-4C74-A785-194E9588B3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43B4B2F2-6398-42A3-9676-496D0129F1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CD5E59C4-4EAD-400E-A364-AD8CB84666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D7CBC40-A593-46F5-9058-307E8E14264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484D04FB-00EA-4285-A7E4-FC3FD7089D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1BBB0A2F-0173-4C6E-B2F3-7A5B78B37C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AEDD7329-62AE-4D1D-88A7-D586C5C7D9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A2DA3089-8016-4521-925B-A02D41BDB89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B53CB4E-93DB-4ADC-86C3-97955A09DA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EE976394-3423-4141-AC19-F51C3307ED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E3146B7F-79A9-4F10-87F9-D7FBD5D0C19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D0E0E2A2-ED2F-4661-8A82-FD74F48B402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B0ED3888-2E45-4A5E-9255-53FD4DF54AE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D7C73E37-C74A-4191-9FC3-75A3566381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2D640E59-E79F-4B75-B4B1-AE8D063BFAF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7972AA87-986B-4459-8096-2F92FCA2E1B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4087D3B3-E25E-4892-9C90-34516688C37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5CE1EC5F-2D30-4440-A3A8-776D31A247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F2FEDD10-791D-4912-8ABE-117931B454D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9BD1CC5F-E8A7-423B-94D5-4C33883C96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AB9656CB-0564-4238-A7EB-A1F1E5BAAD4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C35CDD89-D653-4FEE-A341-E39FDA5C9F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a:extLst>
            <a:ext uri="{FF2B5EF4-FFF2-40B4-BE49-F238E27FC236}">
              <a16:creationId xmlns:a16="http://schemas.microsoft.com/office/drawing/2014/main" id="{524F8B59-D27A-4D51-94D5-BB646BCED56A}"/>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a:extLst>
            <a:ext uri="{FF2B5EF4-FFF2-40B4-BE49-F238E27FC236}">
              <a16:creationId xmlns:a16="http://schemas.microsoft.com/office/drawing/2014/main" id="{F33B5E8D-221B-40E1-AFDE-8951772DD2CC}"/>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a:extLst>
            <a:ext uri="{FF2B5EF4-FFF2-40B4-BE49-F238E27FC236}">
              <a16:creationId xmlns:a16="http://schemas.microsoft.com/office/drawing/2014/main" id="{6C5CB285-4C6E-4D0D-BE81-4CB8CD82769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a:extLst>
            <a:ext uri="{FF2B5EF4-FFF2-40B4-BE49-F238E27FC236}">
              <a16:creationId xmlns:a16="http://schemas.microsoft.com/office/drawing/2014/main" id="{4CD1AA09-85AF-43CB-86A4-82E5D4D66149}"/>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a:extLst>
            <a:ext uri="{FF2B5EF4-FFF2-40B4-BE49-F238E27FC236}">
              <a16:creationId xmlns:a16="http://schemas.microsoft.com/office/drawing/2014/main" id="{2197F521-7292-4682-B706-5131D27D5C57}"/>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F59FC95B-3762-4BEF-8CF3-858D4725A51E}"/>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DBCBBCD2-5A15-41C4-9725-AACDFDB0ADFD}"/>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a:extLst>
            <a:ext uri="{FF2B5EF4-FFF2-40B4-BE49-F238E27FC236}">
              <a16:creationId xmlns:a16="http://schemas.microsoft.com/office/drawing/2014/main" id="{89C07CB9-D885-458E-AAF4-A4ABD7C9A65E}"/>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a16="http://schemas.microsoft.com/office/drawing/2014/main" id="{F585C3DD-8236-44F1-8A2D-9FF80718847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89BB0AD-34E1-403E-83E2-9D0C4F9267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C858950-6A9B-4469-BD39-8D60E349A9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D6721B9-9453-4C67-BA0F-B7FA426A2A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10F0C13-1EAA-4220-B996-A04417DBF8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66B3BF9-44DE-4438-86C8-593C23366D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15" name="楕円 114">
          <a:extLst>
            <a:ext uri="{FF2B5EF4-FFF2-40B4-BE49-F238E27FC236}">
              <a16:creationId xmlns:a16="http://schemas.microsoft.com/office/drawing/2014/main" id="{306459D8-26C2-4448-97FE-45F57190B1C3}"/>
            </a:ext>
          </a:extLst>
        </xdr:cNvPr>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16" name="【図書館】&#10;一人当たり面積該当値テキスト">
          <a:extLst>
            <a:ext uri="{FF2B5EF4-FFF2-40B4-BE49-F238E27FC236}">
              <a16:creationId xmlns:a16="http://schemas.microsoft.com/office/drawing/2014/main" id="{A808736E-B2D6-4ECD-AD1B-E9C9BF64BF4C}"/>
            </a:ext>
          </a:extLst>
        </xdr:cNvPr>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117" name="楕円 116">
          <a:extLst>
            <a:ext uri="{FF2B5EF4-FFF2-40B4-BE49-F238E27FC236}">
              <a16:creationId xmlns:a16="http://schemas.microsoft.com/office/drawing/2014/main" id="{BE031D2F-1003-4BA4-A902-8EC11E8891E8}"/>
            </a:ext>
          </a:extLst>
        </xdr:cNvPr>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44450</xdr:rowOff>
    </xdr:to>
    <xdr:cxnSp macro="">
      <xdr:nvCxnSpPr>
        <xdr:cNvPr id="118" name="直線コネクタ 117">
          <a:extLst>
            <a:ext uri="{FF2B5EF4-FFF2-40B4-BE49-F238E27FC236}">
              <a16:creationId xmlns:a16="http://schemas.microsoft.com/office/drawing/2014/main" id="{1224106A-47C4-4FF5-8E34-0D162B6EEF0C}"/>
            </a:ext>
          </a:extLst>
        </xdr:cNvPr>
        <xdr:cNvCxnSpPr/>
      </xdr:nvCxnSpPr>
      <xdr:spPr>
        <a:xfrm flipV="1">
          <a:off x="9639300" y="637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a:extLst>
            <a:ext uri="{FF2B5EF4-FFF2-40B4-BE49-F238E27FC236}">
              <a16:creationId xmlns:a16="http://schemas.microsoft.com/office/drawing/2014/main" id="{98D7CEFF-230A-4B46-A3D6-EBE05D2A6593}"/>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a:extLst>
            <a:ext uri="{FF2B5EF4-FFF2-40B4-BE49-F238E27FC236}">
              <a16:creationId xmlns:a16="http://schemas.microsoft.com/office/drawing/2014/main" id="{7BCC4F5E-C00B-4595-B84E-1B297BA7B209}"/>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111777</xdr:rowOff>
    </xdr:from>
    <xdr:ext cx="469744" cy="259045"/>
    <xdr:sp macro="" textlink="">
      <xdr:nvSpPr>
        <xdr:cNvPr id="121" name="n_1mainValue【図書館】&#10;一人当たり面積">
          <a:extLst>
            <a:ext uri="{FF2B5EF4-FFF2-40B4-BE49-F238E27FC236}">
              <a16:creationId xmlns:a16="http://schemas.microsoft.com/office/drawing/2014/main" id="{EE8F27A5-2072-4806-9945-4CEA850B76AA}"/>
            </a:ext>
          </a:extLst>
        </xdr:cNvPr>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3580DEFE-A78A-46F3-8F37-3FC19A3038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7F14FDB-F152-4E39-843B-83669DFC8D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9124C8C4-3064-4724-9C23-3421553953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437220CE-C5C6-40C7-ABCA-CFE6D5094F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E5AD6E68-937B-48A7-80F9-2AD4662542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E32C37E0-C302-4ED9-8CF1-F78CF433A7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28979810-51FA-4DD7-8952-661C98BFC4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35A50B01-4597-4809-A241-78BFC6258A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A32AB09-CF7D-4526-8E7E-3B7319F7E4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F63C8A31-8053-4AAC-9720-365C91C1ED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B83C0362-0F41-4A3B-A787-D3466A33C55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3BD01213-B292-45D9-83F4-B3386104F9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75C1BA03-35DC-462C-B8E1-EA214B744F2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9E3B2EAC-A0A7-4325-A458-EC1B7652D48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2A8AB1B0-05A8-4DDF-9D31-79854D521CD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E4F03EBD-3688-481F-8AE7-1F1FDD3496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95FCF7B7-7FE7-489C-B042-0D5AAAF57D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0CC36ECF-BB8B-44EF-9FEF-E9B0D21DAEF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D25CF95D-B9D8-41D6-A623-047BB650DC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C7CC62F5-AF68-47EA-80C2-22693085F8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1918BCF5-0F7B-4169-91E6-86C2D819B32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A702D0E4-B55F-437D-96A9-6DE2F79D78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51EA0903-5BBB-4268-9CB4-BD75D26E42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EC7C3B00-5D77-4914-A949-AF65820CAEE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a:extLst>
            <a:ext uri="{FF2B5EF4-FFF2-40B4-BE49-F238E27FC236}">
              <a16:creationId xmlns:a16="http://schemas.microsoft.com/office/drawing/2014/main" id="{2218FF48-F309-44B1-827E-8C4E1A72DB22}"/>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2500B7C3-DDC9-4B3E-8C91-88929C3428DE}"/>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a:extLst>
            <a:ext uri="{FF2B5EF4-FFF2-40B4-BE49-F238E27FC236}">
              <a16:creationId xmlns:a16="http://schemas.microsoft.com/office/drawing/2014/main" id="{9373F6E6-87E3-4D03-AEB9-C07444E72647}"/>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id="{76F2449F-5108-43C7-90C1-7BCF1197FB1A}"/>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a:extLst>
            <a:ext uri="{FF2B5EF4-FFF2-40B4-BE49-F238E27FC236}">
              <a16:creationId xmlns:a16="http://schemas.microsoft.com/office/drawing/2014/main" id="{B6FA7DB0-7132-4885-B239-326CFAA9580A}"/>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4A3CF741-025A-42F9-95F8-0A153E87DA46}"/>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a:extLst>
            <a:ext uri="{FF2B5EF4-FFF2-40B4-BE49-F238E27FC236}">
              <a16:creationId xmlns:a16="http://schemas.microsoft.com/office/drawing/2014/main" id="{49900ADB-4CA0-4600-9AEA-0DB90B8F8EC1}"/>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a:extLst>
            <a:ext uri="{FF2B5EF4-FFF2-40B4-BE49-F238E27FC236}">
              <a16:creationId xmlns:a16="http://schemas.microsoft.com/office/drawing/2014/main" id="{47777F26-E338-4E40-BB57-E69F241C20B0}"/>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a:extLst>
            <a:ext uri="{FF2B5EF4-FFF2-40B4-BE49-F238E27FC236}">
              <a16:creationId xmlns:a16="http://schemas.microsoft.com/office/drawing/2014/main" id="{391A2D96-F39A-4E9B-A827-C1046222A8AD}"/>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7F629890-002D-421A-93B9-777CD6623D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79689D3-780D-45C3-B202-1AAB6ACF31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AAF08E4-D2EE-46FB-8B91-6D16C8D02E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4AB2EC0-34E2-4DCE-821E-57118B5187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6269DF2-4EEE-4958-A09E-B6D339398F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60" name="楕円 159">
          <a:extLst>
            <a:ext uri="{FF2B5EF4-FFF2-40B4-BE49-F238E27FC236}">
              <a16:creationId xmlns:a16="http://schemas.microsoft.com/office/drawing/2014/main" id="{12DC33B9-4D9A-4443-B67F-08137AC90E56}"/>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D0C89A8A-3A8A-4C3A-B8AC-219BD18BAE88}"/>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62" name="楕円 161">
          <a:extLst>
            <a:ext uri="{FF2B5EF4-FFF2-40B4-BE49-F238E27FC236}">
              <a16:creationId xmlns:a16="http://schemas.microsoft.com/office/drawing/2014/main" id="{90B1063C-697E-4B4F-A8B1-0A3768A53F01}"/>
            </a:ext>
          </a:extLst>
        </xdr:cNvPr>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95250</xdr:rowOff>
    </xdr:to>
    <xdr:cxnSp macro="">
      <xdr:nvCxnSpPr>
        <xdr:cNvPr id="163" name="直線コネクタ 162">
          <a:extLst>
            <a:ext uri="{FF2B5EF4-FFF2-40B4-BE49-F238E27FC236}">
              <a16:creationId xmlns:a16="http://schemas.microsoft.com/office/drawing/2014/main" id="{EBD47FFB-549A-4ECD-943F-FEC5CE5133F6}"/>
            </a:ext>
          </a:extLst>
        </xdr:cNvPr>
        <xdr:cNvCxnSpPr/>
      </xdr:nvCxnSpPr>
      <xdr:spPr>
        <a:xfrm flipV="1">
          <a:off x="3797300" y="101460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a:extLst>
            <a:ext uri="{FF2B5EF4-FFF2-40B4-BE49-F238E27FC236}">
              <a16:creationId xmlns:a16="http://schemas.microsoft.com/office/drawing/2014/main" id="{A970E5FE-6FDC-4D87-8383-E498DEF9C8CC}"/>
            </a:ext>
          </a:extLst>
        </xdr:cNvPr>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a:extLst>
            <a:ext uri="{FF2B5EF4-FFF2-40B4-BE49-F238E27FC236}">
              <a16:creationId xmlns:a16="http://schemas.microsoft.com/office/drawing/2014/main" id="{24983542-4586-43C6-8FA6-D1617490101E}"/>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66" name="n_1mainValue【体育館・プール】&#10;有形固定資産減価償却率">
          <a:extLst>
            <a:ext uri="{FF2B5EF4-FFF2-40B4-BE49-F238E27FC236}">
              <a16:creationId xmlns:a16="http://schemas.microsoft.com/office/drawing/2014/main" id="{0873A3A3-D3A1-4169-BE58-A2D99AD7F366}"/>
            </a:ext>
          </a:extLst>
        </xdr:cNvPr>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F5699606-644D-4EDD-9443-D945FBD0A6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49D9C71-D141-4BEF-8905-2AD5B1F5EF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9956F9F5-47E7-439D-8799-8C36343DB9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98816F09-CD12-4257-B568-D7CA6A6E91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F8D7A27F-575B-4990-8A2A-56C9F8D988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37577EFE-F16C-41F9-8175-287403F296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53530C72-F267-4FBD-8039-21133047C1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3E521DF0-073F-4ADC-9A5F-439F0D4F74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CB2FC2AF-3B04-430E-B874-6D768963DE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1577D15-1879-492A-9161-523DAEE9DB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C7A2B5E9-4FB9-4B1D-B3C3-4497FB528F1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D38F1532-038E-4F09-A5F3-2CAE7641BA0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8C5C9DF6-29E1-4A2A-8723-840DB8ACC0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2B2D5C9E-DBB7-4E7D-A78F-1EE9085C5D0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F627E78B-DA4B-48F9-97EA-AF9540E717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9DA58388-9DE9-48AC-B1DB-F212285AB57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E90A3830-370F-48F4-A858-0308EA4B05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CAF61136-0954-4C6D-A2FD-5316C567B8F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D7D2C41A-8E79-448C-8194-63AE24FF0B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9054820B-1935-4046-96FE-7BE9D091645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FE21D1AB-BDFA-4459-9D3E-2BBA13BA5B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7C202B70-0812-4ACE-8938-A701F1C87D5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8771DC8-8A0E-4D15-83AB-BA4E249231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a:extLst>
            <a:ext uri="{FF2B5EF4-FFF2-40B4-BE49-F238E27FC236}">
              <a16:creationId xmlns:a16="http://schemas.microsoft.com/office/drawing/2014/main" id="{6A906C58-863F-4D24-9200-7A7554A3DD0B}"/>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a:extLst>
            <a:ext uri="{FF2B5EF4-FFF2-40B4-BE49-F238E27FC236}">
              <a16:creationId xmlns:a16="http://schemas.microsoft.com/office/drawing/2014/main" id="{51C5677B-0697-4756-80A5-AEAA2F89B1A1}"/>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a:extLst>
            <a:ext uri="{FF2B5EF4-FFF2-40B4-BE49-F238E27FC236}">
              <a16:creationId xmlns:a16="http://schemas.microsoft.com/office/drawing/2014/main" id="{5BF943DE-478E-4057-AB9D-2001B433D60F}"/>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F6C6D809-0C61-481A-A565-A6735EB04892}"/>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C4448A0B-DF28-4D82-AC40-A0AC10337F03}"/>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a:extLst>
            <a:ext uri="{FF2B5EF4-FFF2-40B4-BE49-F238E27FC236}">
              <a16:creationId xmlns:a16="http://schemas.microsoft.com/office/drawing/2014/main" id="{729B8254-4205-4A65-8972-9C82C39D04BB}"/>
            </a:ext>
          </a:extLst>
        </xdr:cNvPr>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a:extLst>
            <a:ext uri="{FF2B5EF4-FFF2-40B4-BE49-F238E27FC236}">
              <a16:creationId xmlns:a16="http://schemas.microsoft.com/office/drawing/2014/main" id="{DDEBCB22-4ACE-40C3-81FD-7685BE5E6839}"/>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a:extLst>
            <a:ext uri="{FF2B5EF4-FFF2-40B4-BE49-F238E27FC236}">
              <a16:creationId xmlns:a16="http://schemas.microsoft.com/office/drawing/2014/main" id="{F5567C86-A603-4221-B42D-FA22F18D0186}"/>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a:extLst>
            <a:ext uri="{FF2B5EF4-FFF2-40B4-BE49-F238E27FC236}">
              <a16:creationId xmlns:a16="http://schemas.microsoft.com/office/drawing/2014/main" id="{C5AC8F61-6577-4B23-9CD5-9AAA05D55B8E}"/>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A57C277-FDB5-4EC5-ACFF-C053950824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974B3E6-7D9A-45C7-8DB1-B116B4E20D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271BCE58-0139-4963-A843-C9829D6DB1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3D755AF-1B67-4917-A42E-E3BCE25838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4456AFD4-37BE-44CD-A664-2C36151D01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204" name="楕円 203">
          <a:extLst>
            <a:ext uri="{FF2B5EF4-FFF2-40B4-BE49-F238E27FC236}">
              <a16:creationId xmlns:a16="http://schemas.microsoft.com/office/drawing/2014/main" id="{947F94C5-FF72-41D5-AA35-80C67E15E591}"/>
            </a:ext>
          </a:extLst>
        </xdr:cNvPr>
        <xdr:cNvSpPr/>
      </xdr:nvSpPr>
      <xdr:spPr>
        <a:xfrm>
          <a:off x="10426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6367</xdr:rowOff>
    </xdr:from>
    <xdr:ext cx="469744" cy="259045"/>
    <xdr:sp macro="" textlink="">
      <xdr:nvSpPr>
        <xdr:cNvPr id="205" name="【体育館・プール】&#10;一人当たり面積該当値テキスト">
          <a:extLst>
            <a:ext uri="{FF2B5EF4-FFF2-40B4-BE49-F238E27FC236}">
              <a16:creationId xmlns:a16="http://schemas.microsoft.com/office/drawing/2014/main" id="{6602B2F6-CDF7-4844-841B-D766A88AF4DC}"/>
            </a:ext>
          </a:extLst>
        </xdr:cNvPr>
        <xdr:cNvSpPr txBox="1"/>
      </xdr:nvSpPr>
      <xdr:spPr>
        <a:xfrm>
          <a:off x="10515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168275</xdr:rowOff>
    </xdr:from>
    <xdr:to>
      <xdr:col>50</xdr:col>
      <xdr:colOff>165100</xdr:colOff>
      <xdr:row>59</xdr:row>
      <xdr:rowOff>98425</xdr:rowOff>
    </xdr:to>
    <xdr:sp macro="" textlink="">
      <xdr:nvSpPr>
        <xdr:cNvPr id="206" name="楕円 205">
          <a:extLst>
            <a:ext uri="{FF2B5EF4-FFF2-40B4-BE49-F238E27FC236}">
              <a16:creationId xmlns:a16="http://schemas.microsoft.com/office/drawing/2014/main" id="{05C962B2-C815-41C0-AA7A-E3F9D98B3C81}"/>
            </a:ext>
          </a:extLst>
        </xdr:cNvPr>
        <xdr:cNvSpPr/>
      </xdr:nvSpPr>
      <xdr:spPr>
        <a:xfrm>
          <a:off x="958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34290</xdr:rowOff>
    </xdr:from>
    <xdr:to>
      <xdr:col>55</xdr:col>
      <xdr:colOff>0</xdr:colOff>
      <xdr:row>59</xdr:row>
      <xdr:rowOff>47625</xdr:rowOff>
    </xdr:to>
    <xdr:cxnSp macro="">
      <xdr:nvCxnSpPr>
        <xdr:cNvPr id="207" name="直線コネクタ 206">
          <a:extLst>
            <a:ext uri="{FF2B5EF4-FFF2-40B4-BE49-F238E27FC236}">
              <a16:creationId xmlns:a16="http://schemas.microsoft.com/office/drawing/2014/main" id="{CB3E3477-6BA9-4E27-9ED8-FE4F09BEC6B5}"/>
            </a:ext>
          </a:extLst>
        </xdr:cNvPr>
        <xdr:cNvCxnSpPr/>
      </xdr:nvCxnSpPr>
      <xdr:spPr>
        <a:xfrm flipV="1">
          <a:off x="9639300" y="101498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a:extLst>
            <a:ext uri="{FF2B5EF4-FFF2-40B4-BE49-F238E27FC236}">
              <a16:creationId xmlns:a16="http://schemas.microsoft.com/office/drawing/2014/main" id="{D0667EFF-712D-4672-B80B-9CD014E5346F}"/>
            </a:ext>
          </a:extLst>
        </xdr:cNvPr>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a:extLst>
            <a:ext uri="{FF2B5EF4-FFF2-40B4-BE49-F238E27FC236}">
              <a16:creationId xmlns:a16="http://schemas.microsoft.com/office/drawing/2014/main" id="{5EB142C5-D842-4F6C-89DC-E0D6B061030D}"/>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114952</xdr:rowOff>
    </xdr:from>
    <xdr:ext cx="469744" cy="259045"/>
    <xdr:sp macro="" textlink="">
      <xdr:nvSpPr>
        <xdr:cNvPr id="210" name="n_1mainValue【体育館・プール】&#10;一人当たり面積">
          <a:extLst>
            <a:ext uri="{FF2B5EF4-FFF2-40B4-BE49-F238E27FC236}">
              <a16:creationId xmlns:a16="http://schemas.microsoft.com/office/drawing/2014/main" id="{8EFFB3C9-CF5B-4B98-9985-787B72947841}"/>
            </a:ext>
          </a:extLst>
        </xdr:cNvPr>
        <xdr:cNvSpPr txBox="1"/>
      </xdr:nvSpPr>
      <xdr:spPr>
        <a:xfrm>
          <a:off x="939172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A565EA83-3DE7-483E-8E6D-5E2D5C3733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E10D63B9-0152-486B-AB34-D63DDBDA19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881D705F-5342-4353-89B3-5F2A562AF2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AE5FD50D-6F7E-4BBE-83AF-3EF30DB2A5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D39B5356-9B07-4B91-BFC1-97C67D12B7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4786C8F0-C4CC-4375-92A1-F524FF7E1D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723319E5-AFF0-447D-B56E-EBA7833310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9450AD6F-6048-424A-9796-1DFFADBC14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FA7F2098-190E-4CA3-A3F1-20BECD38E6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ABEDF095-7717-4DB8-A51B-7362E03776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D704040F-20B3-46C4-8630-A9294E85466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C8C812AF-3B7F-446A-943C-FE27B84A87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E22DEB18-2B11-4C1D-9E01-3EE026571EF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15075548-CA18-4AC5-98F8-78CC58BB753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D7B8F50E-23F9-46EA-80D3-01BD7C2518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33975996-662D-4478-8F64-CAC2442E79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FF6297A4-94A6-4518-8B70-2F865C35D9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86B86391-05C8-4B7F-A03D-232221AF59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93AF898F-9E0D-47A2-A27C-BAF0E7D955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3999E98C-362B-4C48-8E69-1B4E962223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D80FFF71-ED45-490F-A020-21D13E077D2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2F36CE63-39F2-4394-8BEF-9AF0961782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D2C05F77-1723-490A-9020-5BC813C87D3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62555D0C-7014-4FD5-BDFE-2075FF1081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a:extLst>
            <a:ext uri="{FF2B5EF4-FFF2-40B4-BE49-F238E27FC236}">
              <a16:creationId xmlns:a16="http://schemas.microsoft.com/office/drawing/2014/main" id="{15ECC06A-5AFA-4025-BC2E-4936577ECFB9}"/>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7711E549-C72F-4DA7-9601-CB18E56F9A02}"/>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a:extLst>
            <a:ext uri="{FF2B5EF4-FFF2-40B4-BE49-F238E27FC236}">
              <a16:creationId xmlns:a16="http://schemas.microsoft.com/office/drawing/2014/main" id="{CAEDBC64-CF1A-48EB-A136-FC1421B0FF51}"/>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1C82FD78-DBB1-4B61-B275-A33233AA7DF5}"/>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a:extLst>
            <a:ext uri="{FF2B5EF4-FFF2-40B4-BE49-F238E27FC236}">
              <a16:creationId xmlns:a16="http://schemas.microsoft.com/office/drawing/2014/main" id="{DB96789E-5660-49C3-AFA3-75931CE0ADA2}"/>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2643A1A4-06A5-4EE0-8381-AC468A4CC085}"/>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a:extLst>
            <a:ext uri="{FF2B5EF4-FFF2-40B4-BE49-F238E27FC236}">
              <a16:creationId xmlns:a16="http://schemas.microsoft.com/office/drawing/2014/main" id="{0EA2D568-CE6D-48DF-887D-DCF7E549D51E}"/>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a:extLst>
            <a:ext uri="{FF2B5EF4-FFF2-40B4-BE49-F238E27FC236}">
              <a16:creationId xmlns:a16="http://schemas.microsoft.com/office/drawing/2014/main" id="{46985D62-E2C9-40D8-9F52-BCBA6E55B72C}"/>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a:extLst>
            <a:ext uri="{FF2B5EF4-FFF2-40B4-BE49-F238E27FC236}">
              <a16:creationId xmlns:a16="http://schemas.microsoft.com/office/drawing/2014/main" id="{D6FA8EB5-AE14-4328-82BF-CDE6316DEC19}"/>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5AE57AA-0010-4055-8705-BB846D3254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A585423C-3153-448D-B122-7265531F23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1DF2D3C-1B4C-4B4C-99EA-A223996BD0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67F52404-8983-4B2A-913A-E49C7121C9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B4A47525-8957-45EE-A47D-74F0738E20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49" name="楕円 248">
          <a:extLst>
            <a:ext uri="{FF2B5EF4-FFF2-40B4-BE49-F238E27FC236}">
              <a16:creationId xmlns:a16="http://schemas.microsoft.com/office/drawing/2014/main" id="{6D371484-88E3-4B40-AACD-3AA2D168A685}"/>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002237AF-4D08-4737-A49C-A962C7F82C2D}"/>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251" name="楕円 250">
          <a:extLst>
            <a:ext uri="{FF2B5EF4-FFF2-40B4-BE49-F238E27FC236}">
              <a16:creationId xmlns:a16="http://schemas.microsoft.com/office/drawing/2014/main" id="{0F8CEDA8-1AAF-4F0F-B006-6E979AC14F5D}"/>
            </a:ext>
          </a:extLst>
        </xdr:cNvPr>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36195</xdr:rowOff>
    </xdr:to>
    <xdr:cxnSp macro="">
      <xdr:nvCxnSpPr>
        <xdr:cNvPr id="252" name="直線コネクタ 251">
          <a:extLst>
            <a:ext uri="{FF2B5EF4-FFF2-40B4-BE49-F238E27FC236}">
              <a16:creationId xmlns:a16="http://schemas.microsoft.com/office/drawing/2014/main" id="{7BDD63A8-4E0A-4907-9A1A-CFFA781FE228}"/>
            </a:ext>
          </a:extLst>
        </xdr:cNvPr>
        <xdr:cNvCxnSpPr/>
      </xdr:nvCxnSpPr>
      <xdr:spPr>
        <a:xfrm flipV="1">
          <a:off x="3797300" y="144056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a:extLst>
            <a:ext uri="{FF2B5EF4-FFF2-40B4-BE49-F238E27FC236}">
              <a16:creationId xmlns:a16="http://schemas.microsoft.com/office/drawing/2014/main" id="{5456B5C9-CBE1-472B-8D58-20BC38F775A7}"/>
            </a:ext>
          </a:extLst>
        </xdr:cNvPr>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a:extLst>
            <a:ext uri="{FF2B5EF4-FFF2-40B4-BE49-F238E27FC236}">
              <a16:creationId xmlns:a16="http://schemas.microsoft.com/office/drawing/2014/main" id="{A2962E7A-85AE-40FB-8475-02063027070B}"/>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255" name="n_1mainValue【福祉施設】&#10;有形固定資産減価償却率">
          <a:extLst>
            <a:ext uri="{FF2B5EF4-FFF2-40B4-BE49-F238E27FC236}">
              <a16:creationId xmlns:a16="http://schemas.microsoft.com/office/drawing/2014/main" id="{EE149C67-0049-4C5F-AE08-4A6F9F2DE89E}"/>
            </a:ext>
          </a:extLst>
        </xdr:cNvPr>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78F6312A-4C4E-4797-A1D4-762121F47C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78C6D0F1-4BEC-401D-9447-9972FC5EF4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601378EB-0EEE-4D0A-9082-2AFB225AA8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3661F38C-3FF7-4913-9D24-843734E7BF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6C4B4012-DD83-424B-8AC6-CA23BECB70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ED9BAA66-8066-485C-AA95-DCBD389A43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63573D94-FABC-40EC-B2E6-248DFCA94F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76E79207-B9AE-4005-B945-01ABA0D588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C55BBD57-62D0-4FBC-85DA-684EA6FFDE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BFF4A1AF-2CE4-4BC1-BF2E-206B46BC15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a16="http://schemas.microsoft.com/office/drawing/2014/main" id="{AB717C21-C493-4BD2-AED1-371329FD021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a16="http://schemas.microsoft.com/office/drawing/2014/main" id="{F61626C9-83F0-42FD-A0B8-CE108A65FDF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a16="http://schemas.microsoft.com/office/drawing/2014/main" id="{E590161A-2602-481F-93CA-2CE7DA29279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a16="http://schemas.microsoft.com/office/drawing/2014/main" id="{8E10EBBE-629D-4E33-B09D-0E289C2925B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a16="http://schemas.microsoft.com/office/drawing/2014/main" id="{139D88B5-3807-4461-8301-AF6F1D29732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a16="http://schemas.microsoft.com/office/drawing/2014/main" id="{14C4EF23-2CB3-44CC-9AA0-81857FCCA54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a16="http://schemas.microsoft.com/office/drawing/2014/main" id="{5369BD34-2ADB-4E09-ABA4-6251A7E212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a16="http://schemas.microsoft.com/office/drawing/2014/main" id="{D8E8CE5E-B634-4D91-8D34-9420DE89A79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D28BF8D0-2EA8-4EB0-ADB2-CE2D129805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043B00AB-C857-4A3D-A8AC-DA21397CE7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id="{DD61C9E6-0F66-440A-BB58-7501EA0966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a:extLst>
            <a:ext uri="{FF2B5EF4-FFF2-40B4-BE49-F238E27FC236}">
              <a16:creationId xmlns:a16="http://schemas.microsoft.com/office/drawing/2014/main" id="{5F4D5615-492A-452C-9BC2-2E4F03CAF23B}"/>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a:extLst>
            <a:ext uri="{FF2B5EF4-FFF2-40B4-BE49-F238E27FC236}">
              <a16:creationId xmlns:a16="http://schemas.microsoft.com/office/drawing/2014/main" id="{664EC880-BBB6-4688-ADF9-658EFFE1AD0F}"/>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a:extLst>
            <a:ext uri="{FF2B5EF4-FFF2-40B4-BE49-F238E27FC236}">
              <a16:creationId xmlns:a16="http://schemas.microsoft.com/office/drawing/2014/main" id="{1411F48B-BEFB-4170-8FFE-DA774EC3605A}"/>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a:extLst>
            <a:ext uri="{FF2B5EF4-FFF2-40B4-BE49-F238E27FC236}">
              <a16:creationId xmlns:a16="http://schemas.microsoft.com/office/drawing/2014/main" id="{8A903A5A-56C8-4B7F-A822-97BDC7AD29E2}"/>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a:extLst>
            <a:ext uri="{FF2B5EF4-FFF2-40B4-BE49-F238E27FC236}">
              <a16:creationId xmlns:a16="http://schemas.microsoft.com/office/drawing/2014/main" id="{1F9E002C-63E8-4CA6-9687-AABFAA6911D4}"/>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a:extLst>
            <a:ext uri="{FF2B5EF4-FFF2-40B4-BE49-F238E27FC236}">
              <a16:creationId xmlns:a16="http://schemas.microsoft.com/office/drawing/2014/main" id="{D53E55F5-7513-482A-83C8-07683639AD61}"/>
            </a:ext>
          </a:extLst>
        </xdr:cNvPr>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a:extLst>
            <a:ext uri="{FF2B5EF4-FFF2-40B4-BE49-F238E27FC236}">
              <a16:creationId xmlns:a16="http://schemas.microsoft.com/office/drawing/2014/main" id="{02D4F97B-1BDA-4167-B01C-F628462F676D}"/>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a:extLst>
            <a:ext uri="{FF2B5EF4-FFF2-40B4-BE49-F238E27FC236}">
              <a16:creationId xmlns:a16="http://schemas.microsoft.com/office/drawing/2014/main" id="{C8CF1D15-CC82-437A-B851-2B8D02F5BF2F}"/>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a:extLst>
            <a:ext uri="{FF2B5EF4-FFF2-40B4-BE49-F238E27FC236}">
              <a16:creationId xmlns:a16="http://schemas.microsoft.com/office/drawing/2014/main" id="{85FC6742-87E3-4756-AFFB-CA39D2137665}"/>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FDA81EF-EAED-429F-8146-120C1D29D7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229ECAD-E817-484A-9994-9BC7E3C4E8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4D6198B-4530-41BE-86E7-A69A35B8F9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D3EC9EF-7F91-4ED0-A198-013513EC93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E94253F-0357-4C7F-A03F-EF7286745E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71882</xdr:rowOff>
    </xdr:from>
    <xdr:to>
      <xdr:col>55</xdr:col>
      <xdr:colOff>50800</xdr:colOff>
      <xdr:row>82</xdr:row>
      <xdr:rowOff>2032</xdr:rowOff>
    </xdr:to>
    <xdr:sp macro="" textlink="">
      <xdr:nvSpPr>
        <xdr:cNvPr id="291" name="楕円 290">
          <a:extLst>
            <a:ext uri="{FF2B5EF4-FFF2-40B4-BE49-F238E27FC236}">
              <a16:creationId xmlns:a16="http://schemas.microsoft.com/office/drawing/2014/main" id="{CE783354-FB52-4E94-B429-9C41B85C96AC}"/>
            </a:ext>
          </a:extLst>
        </xdr:cNvPr>
        <xdr:cNvSpPr/>
      </xdr:nvSpPr>
      <xdr:spPr>
        <a:xfrm>
          <a:off x="10426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94759</xdr:rowOff>
    </xdr:from>
    <xdr:ext cx="469744" cy="259045"/>
    <xdr:sp macro="" textlink="">
      <xdr:nvSpPr>
        <xdr:cNvPr id="292" name="【福祉施設】&#10;一人当たり面積該当値テキスト">
          <a:extLst>
            <a:ext uri="{FF2B5EF4-FFF2-40B4-BE49-F238E27FC236}">
              <a16:creationId xmlns:a16="http://schemas.microsoft.com/office/drawing/2014/main" id="{F70B6651-E919-4E20-B5EB-8D74430B3D96}"/>
            </a:ext>
          </a:extLst>
        </xdr:cNvPr>
        <xdr:cNvSpPr txBox="1"/>
      </xdr:nvSpPr>
      <xdr:spPr>
        <a:xfrm>
          <a:off x="10515600"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81026</xdr:rowOff>
    </xdr:from>
    <xdr:to>
      <xdr:col>50</xdr:col>
      <xdr:colOff>165100</xdr:colOff>
      <xdr:row>82</xdr:row>
      <xdr:rowOff>11176</xdr:rowOff>
    </xdr:to>
    <xdr:sp macro="" textlink="">
      <xdr:nvSpPr>
        <xdr:cNvPr id="293" name="楕円 292">
          <a:extLst>
            <a:ext uri="{FF2B5EF4-FFF2-40B4-BE49-F238E27FC236}">
              <a16:creationId xmlns:a16="http://schemas.microsoft.com/office/drawing/2014/main" id="{7CFA7E2A-C0FC-4898-AEA1-160628CFF13D}"/>
            </a:ext>
          </a:extLst>
        </xdr:cNvPr>
        <xdr:cNvSpPr/>
      </xdr:nvSpPr>
      <xdr:spPr>
        <a:xfrm>
          <a:off x="9588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122682</xdr:rowOff>
    </xdr:from>
    <xdr:to>
      <xdr:col>55</xdr:col>
      <xdr:colOff>0</xdr:colOff>
      <xdr:row>81</xdr:row>
      <xdr:rowOff>131826</xdr:rowOff>
    </xdr:to>
    <xdr:cxnSp macro="">
      <xdr:nvCxnSpPr>
        <xdr:cNvPr id="294" name="直線コネクタ 293">
          <a:extLst>
            <a:ext uri="{FF2B5EF4-FFF2-40B4-BE49-F238E27FC236}">
              <a16:creationId xmlns:a16="http://schemas.microsoft.com/office/drawing/2014/main" id="{802BCB24-6EB3-42BC-8034-DA30A42A5953}"/>
            </a:ext>
          </a:extLst>
        </xdr:cNvPr>
        <xdr:cNvCxnSpPr/>
      </xdr:nvCxnSpPr>
      <xdr:spPr>
        <a:xfrm flipV="1">
          <a:off x="9639300" y="14010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a:extLst>
            <a:ext uri="{FF2B5EF4-FFF2-40B4-BE49-F238E27FC236}">
              <a16:creationId xmlns:a16="http://schemas.microsoft.com/office/drawing/2014/main" id="{9EBEFFAA-D08F-43A9-AC36-BEB5D47607C9}"/>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a:extLst>
            <a:ext uri="{FF2B5EF4-FFF2-40B4-BE49-F238E27FC236}">
              <a16:creationId xmlns:a16="http://schemas.microsoft.com/office/drawing/2014/main" id="{7180B8B5-5743-4E57-9D1F-47F471E01452}"/>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27703</xdr:rowOff>
    </xdr:from>
    <xdr:ext cx="469744" cy="259045"/>
    <xdr:sp macro="" textlink="">
      <xdr:nvSpPr>
        <xdr:cNvPr id="297" name="n_1mainValue【福祉施設】&#10;一人当たり面積">
          <a:extLst>
            <a:ext uri="{FF2B5EF4-FFF2-40B4-BE49-F238E27FC236}">
              <a16:creationId xmlns:a16="http://schemas.microsoft.com/office/drawing/2014/main" id="{7C3978E4-839E-443C-A53A-DB0C957CB988}"/>
            </a:ext>
          </a:extLst>
        </xdr:cNvPr>
        <xdr:cNvSpPr txBox="1"/>
      </xdr:nvSpPr>
      <xdr:spPr>
        <a:xfrm>
          <a:off x="93917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331CAF2C-5D04-4704-8B66-74BB1C6BBF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6F683389-2C8B-4BD7-A1D7-B6C0F8AB98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B30C7227-8A81-4449-8834-E5AFFADC41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4984A23C-BD63-494B-9A53-886907A922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583E3A35-5CC4-4914-8A2B-86B69CCC97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363E8186-249A-40EE-AB28-A8AD2AD373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7D4F124F-A538-4B4B-8731-767A12E62A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2C39F202-C7B4-48A1-BBED-EA25E60DFF0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892E918F-E4FC-46DE-B7D8-F78CE61C7E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1105BA1A-EE8F-47AB-8B2A-AEEB7471FF6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C8669600-0CB0-4B76-94AB-C6380386BAC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a:extLst>
            <a:ext uri="{FF2B5EF4-FFF2-40B4-BE49-F238E27FC236}">
              <a16:creationId xmlns:a16="http://schemas.microsoft.com/office/drawing/2014/main" id="{2CDACBB8-5D7D-46E7-82B6-3778183C4A5B}"/>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57C0B7D1-C4B9-4F56-B4E9-1FADBD3F64B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302BBB93-0041-4A67-ABF3-83BE4768CF1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C9D81B03-A0FC-4178-97DF-760D0CDFD2C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84922FEE-1B50-48B6-B2AD-41C88E8627A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D365CFCD-CE1D-4350-98CB-8A136A119C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45557830-6B29-4796-AB8D-4821F277E8D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2EEA6486-E1CD-4874-AEC3-C56636BDE1E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654A5B49-18DB-465C-83FA-4CA3740458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0C74EB7F-88F0-4CDA-937A-9C6C6519813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a:extLst>
            <a:ext uri="{FF2B5EF4-FFF2-40B4-BE49-F238E27FC236}">
              <a16:creationId xmlns:a16="http://schemas.microsoft.com/office/drawing/2014/main" id="{6EF30208-6714-4AE7-850C-9BA99558C61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11392FCD-7EE2-454B-B372-C62A3609FE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DD9DD3A0-9591-420A-BD6F-726A055D1FE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F127920A-D798-4DE5-824B-5F7D297E8C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a:extLst>
            <a:ext uri="{FF2B5EF4-FFF2-40B4-BE49-F238E27FC236}">
              <a16:creationId xmlns:a16="http://schemas.microsoft.com/office/drawing/2014/main" id="{FCFF1235-6D8E-4884-8D29-7E161EE4BFAF}"/>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a:extLst>
            <a:ext uri="{FF2B5EF4-FFF2-40B4-BE49-F238E27FC236}">
              <a16:creationId xmlns:a16="http://schemas.microsoft.com/office/drawing/2014/main" id="{62459BF2-72A8-4360-9F68-8C8FC76A9AE6}"/>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a:extLst>
            <a:ext uri="{FF2B5EF4-FFF2-40B4-BE49-F238E27FC236}">
              <a16:creationId xmlns:a16="http://schemas.microsoft.com/office/drawing/2014/main" id="{302E2DB6-A1D1-48D6-ACDE-0E43443050D3}"/>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a:extLst>
            <a:ext uri="{FF2B5EF4-FFF2-40B4-BE49-F238E27FC236}">
              <a16:creationId xmlns:a16="http://schemas.microsoft.com/office/drawing/2014/main" id="{78751240-4C96-4D53-9B3D-302BB18495A4}"/>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a:extLst>
            <a:ext uri="{FF2B5EF4-FFF2-40B4-BE49-F238E27FC236}">
              <a16:creationId xmlns:a16="http://schemas.microsoft.com/office/drawing/2014/main" id="{D799073E-596E-4275-8A54-6AB456661F5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C36F22C5-B56F-4636-ABF9-00A8304E3803}"/>
            </a:ext>
          </a:extLst>
        </xdr:cNvPr>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a:extLst>
            <a:ext uri="{FF2B5EF4-FFF2-40B4-BE49-F238E27FC236}">
              <a16:creationId xmlns:a16="http://schemas.microsoft.com/office/drawing/2014/main" id="{E068D3C2-3A58-44BB-95A7-2DDDE4D468B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a:extLst>
            <a:ext uri="{FF2B5EF4-FFF2-40B4-BE49-F238E27FC236}">
              <a16:creationId xmlns:a16="http://schemas.microsoft.com/office/drawing/2014/main" id="{27C3072A-424C-4DEC-9E4C-34DC17B27E12}"/>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a:extLst>
            <a:ext uri="{FF2B5EF4-FFF2-40B4-BE49-F238E27FC236}">
              <a16:creationId xmlns:a16="http://schemas.microsoft.com/office/drawing/2014/main" id="{3FAD3197-4C6A-4CD5-A742-0FCDA7E53D84}"/>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7E3B5697-BA82-41E8-A5F6-0C9E7D7E60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1D669CF6-665F-424F-8C79-FF4B612EA6A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932F4F74-497D-480C-8B8A-DFFCC219447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16F0A237-998E-4443-BD64-1BD92C3682D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69A858C6-2090-4D02-B68C-910D56C241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37" name="楕円 336">
          <a:extLst>
            <a:ext uri="{FF2B5EF4-FFF2-40B4-BE49-F238E27FC236}">
              <a16:creationId xmlns:a16="http://schemas.microsoft.com/office/drawing/2014/main" id="{3417A8FC-5067-4796-8576-C6559F368C8A}"/>
            </a:ext>
          </a:extLst>
        </xdr:cNvPr>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338" name="【市民会館】&#10;有形固定資産減価償却率該当値テキスト">
          <a:extLst>
            <a:ext uri="{FF2B5EF4-FFF2-40B4-BE49-F238E27FC236}">
              <a16:creationId xmlns:a16="http://schemas.microsoft.com/office/drawing/2014/main" id="{759C4619-8062-4B6C-A395-1B528B444FD4}"/>
            </a:ext>
          </a:extLst>
        </xdr:cNvPr>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39" name="楕円 338">
          <a:extLst>
            <a:ext uri="{FF2B5EF4-FFF2-40B4-BE49-F238E27FC236}">
              <a16:creationId xmlns:a16="http://schemas.microsoft.com/office/drawing/2014/main" id="{54FE209C-CFD4-4A33-A66C-96F81705543B}"/>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106</xdr:row>
      <xdr:rowOff>66402</xdr:rowOff>
    </xdr:to>
    <xdr:cxnSp macro="">
      <xdr:nvCxnSpPr>
        <xdr:cNvPr id="340" name="直線コネクタ 339">
          <a:extLst>
            <a:ext uri="{FF2B5EF4-FFF2-40B4-BE49-F238E27FC236}">
              <a16:creationId xmlns:a16="http://schemas.microsoft.com/office/drawing/2014/main" id="{2F2DC145-CBDD-41D8-98CE-80B09A92B6E0}"/>
            </a:ext>
          </a:extLst>
        </xdr:cNvPr>
        <xdr:cNvCxnSpPr/>
      </xdr:nvCxnSpPr>
      <xdr:spPr>
        <a:xfrm>
          <a:off x="3797300" y="18018034"/>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a:extLst>
            <a:ext uri="{FF2B5EF4-FFF2-40B4-BE49-F238E27FC236}">
              <a16:creationId xmlns:a16="http://schemas.microsoft.com/office/drawing/2014/main" id="{B3067CB9-D8AB-4E41-9B93-4D3345820996}"/>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a:extLst>
            <a:ext uri="{FF2B5EF4-FFF2-40B4-BE49-F238E27FC236}">
              <a16:creationId xmlns:a16="http://schemas.microsoft.com/office/drawing/2014/main" id="{DED78C1D-6681-44F8-97E6-EB93885D5F24}"/>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343" name="n_1mainValue【市民会館】&#10;有形固定資産減価償却率">
          <a:extLst>
            <a:ext uri="{FF2B5EF4-FFF2-40B4-BE49-F238E27FC236}">
              <a16:creationId xmlns:a16="http://schemas.microsoft.com/office/drawing/2014/main" id="{30FFA73D-484D-4120-8F51-4BB2EEF8DF56}"/>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8E2E3CA-A95C-4DA6-86C2-CB0E5E9B30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37777FF8-5F40-44F8-9E7F-1BA0DBE891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B9CD59BD-8B37-4C42-8BF8-3E33EEA60D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914E90C4-F69C-4620-8050-A52BFD001A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90A91B6C-2E20-4E85-A2AD-0239462E22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81863951-D6DA-40F7-9102-EF430F34B5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1ABAB061-0275-423D-B308-72A55F5E92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EBBBD2F9-C03A-4A28-94D7-FD2291CF5C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160163DD-616F-428B-BBB9-EAF29608EE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FE8C9ADA-EBFD-4CFE-9466-74D3B05894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ABD2F4A5-1725-44DF-8933-54A9465F6E8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D39AFF5F-7520-429B-AEA6-84B84B35A13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47D61033-D6B0-475E-8D08-06FBAA1D34F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53279088-2797-4640-8064-14F620263AD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46393923-1993-40CF-8CB2-C97CFE95FEB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A2045DB9-08DD-48C8-9CD8-433ADCCD26FF}"/>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AC7B8189-D6F9-495A-A97E-4E770BFB461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49ECEEC7-17DF-4C01-A036-7F5B0A20A87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67DB13F4-53C9-44D3-86F2-96DADA872CC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F35A6C71-2F21-4B15-A8A8-AA7D5C5CF09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98908E3A-35B8-4550-9C3C-91EDD9DFBB4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C0AAC504-64B1-4BAE-93F5-75201ADAB0D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668F8F15-87BA-4649-A3E8-E0178956494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F01A2439-6F21-4932-B128-459D34B510D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5535D76D-19E3-4470-B142-B507718B7E2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a:extLst>
            <a:ext uri="{FF2B5EF4-FFF2-40B4-BE49-F238E27FC236}">
              <a16:creationId xmlns:a16="http://schemas.microsoft.com/office/drawing/2014/main" id="{E7061C79-2062-4A2F-B536-5C149FF43F3A}"/>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a:extLst>
            <a:ext uri="{FF2B5EF4-FFF2-40B4-BE49-F238E27FC236}">
              <a16:creationId xmlns:a16="http://schemas.microsoft.com/office/drawing/2014/main" id="{4B7AFBA6-A1AA-485C-90DC-5A826DBFCCC1}"/>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a:extLst>
            <a:ext uri="{FF2B5EF4-FFF2-40B4-BE49-F238E27FC236}">
              <a16:creationId xmlns:a16="http://schemas.microsoft.com/office/drawing/2014/main" id="{57E7B512-F2FA-4949-9332-1AC1BAA643BB}"/>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a:extLst>
            <a:ext uri="{FF2B5EF4-FFF2-40B4-BE49-F238E27FC236}">
              <a16:creationId xmlns:a16="http://schemas.microsoft.com/office/drawing/2014/main" id="{FA3B4EA2-8AED-4D35-990E-934852BEEC3C}"/>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a:extLst>
            <a:ext uri="{FF2B5EF4-FFF2-40B4-BE49-F238E27FC236}">
              <a16:creationId xmlns:a16="http://schemas.microsoft.com/office/drawing/2014/main" id="{7F516E14-9D15-47D0-A772-D3401417427F}"/>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a:extLst>
            <a:ext uri="{FF2B5EF4-FFF2-40B4-BE49-F238E27FC236}">
              <a16:creationId xmlns:a16="http://schemas.microsoft.com/office/drawing/2014/main" id="{3CDC2006-4C54-4D34-8FD7-1FFE0F06A4FA}"/>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a:extLst>
            <a:ext uri="{FF2B5EF4-FFF2-40B4-BE49-F238E27FC236}">
              <a16:creationId xmlns:a16="http://schemas.microsoft.com/office/drawing/2014/main" id="{161F436D-34CD-41B5-A0C6-98A934112709}"/>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a:extLst>
            <a:ext uri="{FF2B5EF4-FFF2-40B4-BE49-F238E27FC236}">
              <a16:creationId xmlns:a16="http://schemas.microsoft.com/office/drawing/2014/main" id="{CD71C52D-1EA8-48E0-A6CA-FEA99A96B8AE}"/>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a:extLst>
            <a:ext uri="{FF2B5EF4-FFF2-40B4-BE49-F238E27FC236}">
              <a16:creationId xmlns:a16="http://schemas.microsoft.com/office/drawing/2014/main" id="{51455EF4-1DA0-4D08-9E67-3FD454FCAED4}"/>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136ABE71-3CBA-4D21-91A7-65ACA8FD80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2000DA5-19A2-43AB-AF03-4086E634BBB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F2DF1BC6-E4F6-4DA2-AD0E-6EEA28A3BED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3AB8F97D-3434-48F5-871E-3E8E71EB25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5907ABD-6063-4891-BDE9-D0DD755F44B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28666</xdr:rowOff>
    </xdr:from>
    <xdr:to>
      <xdr:col>55</xdr:col>
      <xdr:colOff>50800</xdr:colOff>
      <xdr:row>106</xdr:row>
      <xdr:rowOff>130266</xdr:rowOff>
    </xdr:to>
    <xdr:sp macro="" textlink="">
      <xdr:nvSpPr>
        <xdr:cNvPr id="383" name="楕円 382">
          <a:extLst>
            <a:ext uri="{FF2B5EF4-FFF2-40B4-BE49-F238E27FC236}">
              <a16:creationId xmlns:a16="http://schemas.microsoft.com/office/drawing/2014/main" id="{F45D7F57-A62C-4CDF-8AC2-A06A58A7F029}"/>
            </a:ext>
          </a:extLst>
        </xdr:cNvPr>
        <xdr:cNvSpPr/>
      </xdr:nvSpPr>
      <xdr:spPr>
        <a:xfrm>
          <a:off x="10426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51543</xdr:rowOff>
    </xdr:from>
    <xdr:ext cx="469744" cy="259045"/>
    <xdr:sp macro="" textlink="">
      <xdr:nvSpPr>
        <xdr:cNvPr id="384" name="【市民会館】&#10;一人当たり面積該当値テキスト">
          <a:extLst>
            <a:ext uri="{FF2B5EF4-FFF2-40B4-BE49-F238E27FC236}">
              <a16:creationId xmlns:a16="http://schemas.microsoft.com/office/drawing/2014/main" id="{5CCBF9FE-5601-46C3-8D59-DC42B36B3CA7}"/>
            </a:ext>
          </a:extLst>
        </xdr:cNvPr>
        <xdr:cNvSpPr txBox="1"/>
      </xdr:nvSpPr>
      <xdr:spPr>
        <a:xfrm>
          <a:off x="10515600"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35198</xdr:rowOff>
    </xdr:from>
    <xdr:to>
      <xdr:col>50</xdr:col>
      <xdr:colOff>165100</xdr:colOff>
      <xdr:row>106</xdr:row>
      <xdr:rowOff>136798</xdr:rowOff>
    </xdr:to>
    <xdr:sp macro="" textlink="">
      <xdr:nvSpPr>
        <xdr:cNvPr id="385" name="楕円 384">
          <a:extLst>
            <a:ext uri="{FF2B5EF4-FFF2-40B4-BE49-F238E27FC236}">
              <a16:creationId xmlns:a16="http://schemas.microsoft.com/office/drawing/2014/main" id="{D4D9F116-836E-4C2A-BD14-EDB4CF2E36C1}"/>
            </a:ext>
          </a:extLst>
        </xdr:cNvPr>
        <xdr:cNvSpPr/>
      </xdr:nvSpPr>
      <xdr:spPr>
        <a:xfrm>
          <a:off x="958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79466</xdr:rowOff>
    </xdr:from>
    <xdr:to>
      <xdr:col>55</xdr:col>
      <xdr:colOff>0</xdr:colOff>
      <xdr:row>106</xdr:row>
      <xdr:rowOff>85998</xdr:rowOff>
    </xdr:to>
    <xdr:cxnSp macro="">
      <xdr:nvCxnSpPr>
        <xdr:cNvPr id="386" name="直線コネクタ 385">
          <a:extLst>
            <a:ext uri="{FF2B5EF4-FFF2-40B4-BE49-F238E27FC236}">
              <a16:creationId xmlns:a16="http://schemas.microsoft.com/office/drawing/2014/main" id="{3A0E4EBE-07F1-41B6-9C99-4B0AAF95F93D}"/>
            </a:ext>
          </a:extLst>
        </xdr:cNvPr>
        <xdr:cNvCxnSpPr/>
      </xdr:nvCxnSpPr>
      <xdr:spPr>
        <a:xfrm flipV="1">
          <a:off x="9639300" y="182531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a:extLst>
            <a:ext uri="{FF2B5EF4-FFF2-40B4-BE49-F238E27FC236}">
              <a16:creationId xmlns:a16="http://schemas.microsoft.com/office/drawing/2014/main" id="{2C69D9BA-6E0D-424C-8394-6EC571B0E528}"/>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a:extLst>
            <a:ext uri="{FF2B5EF4-FFF2-40B4-BE49-F238E27FC236}">
              <a16:creationId xmlns:a16="http://schemas.microsoft.com/office/drawing/2014/main" id="{F12FD27F-035C-4BA2-87D1-3336EAAA09DF}"/>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153325</xdr:rowOff>
    </xdr:from>
    <xdr:ext cx="469744" cy="259045"/>
    <xdr:sp macro="" textlink="">
      <xdr:nvSpPr>
        <xdr:cNvPr id="389" name="n_1mainValue【市民会館】&#10;一人当たり面積">
          <a:extLst>
            <a:ext uri="{FF2B5EF4-FFF2-40B4-BE49-F238E27FC236}">
              <a16:creationId xmlns:a16="http://schemas.microsoft.com/office/drawing/2014/main" id="{46B2EF3F-FB85-4F99-B0DE-1E1C792AE734}"/>
            </a:ext>
          </a:extLst>
        </xdr:cNvPr>
        <xdr:cNvSpPr txBox="1"/>
      </xdr:nvSpPr>
      <xdr:spPr>
        <a:xfrm>
          <a:off x="9391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603281BD-AB59-457A-ABF1-98B9A19ECB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6513DCE7-2BFB-4C26-BC60-617408FA6C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46B5EDC6-0D0A-4140-8CD5-3C01BFCF83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CFC4E445-7AE9-4C32-B74D-DAFD91B83C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71A3827B-6C20-4762-AED9-CD9410E3D6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0810F34-0503-4C80-938A-7B5348C4CC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E0B436ED-6483-4A50-AF3E-4B5AF2DE72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72B1CF46-8B12-4065-BD98-829C7475041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953E69EE-C912-400C-87C6-66691EB81A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E01FD1C0-69B5-4EEE-844D-C4526430D0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5C4D9837-1269-4584-AE4F-2B0AF29CBB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81B3C8AD-B4DC-4638-9C55-D98CFA9F5E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D48C2-38A7-4470-BA45-F830B980BF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5FD3F3E6-B759-4BC6-867F-2E2A47A1C3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6E3166B3-D6E3-4396-9942-F757BA46C9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281B5026-CFF5-43AD-A653-3C45653C093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31939632-672D-49DD-9312-796B33BBF6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6A4E4157-D1AE-42C0-BEFC-5B76FA5432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EDF0FB75-EB03-40A0-9EFB-7B543BA4E5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5F80A124-24CA-433D-8E5C-9A7ABEF37C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FCB8F439-6ECD-4BB4-B565-58062EE783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A8B6BC5A-E758-46D9-8F37-2B11030C44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D5AAC03E-6C95-42A0-8BC6-5CAB33C2BA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B84D49F-050E-4121-A214-61AB22B93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A415C661-C8F6-4BC3-A986-7351412743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1E6A54B3-1CD5-49A2-A677-786649308B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4BF41CEA-53CC-45B8-B5F1-E3D1297C44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2DE16B03-FB16-4A69-9B93-3AF3CAE9385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7516E82C-CB04-44F4-BF40-81BFE419365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E55833CE-026A-400C-8583-22992AEF2A6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58C7398B-3D7E-4BBF-8B46-513F8A787FF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FBC49B44-9F01-4470-9B3F-B4224EE1862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D18C2B6D-6E98-45D0-AC7B-0580BC3943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C26F8E28-70C0-434E-8C08-6A3CBD759F8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88380089-0729-49C4-B22E-4D889E0ABA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5FB6BD83-9300-460C-976D-6F19A12DF7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A05D4A50-1935-4372-A52A-B57247FFE7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5E00C6CE-0CB2-4CDC-AAE7-60C66E52736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8DE10496-3DAA-4C91-903B-4845A8C507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51C94713-C6FB-4628-9BF7-8F6977C3A16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2977A1A4-E17A-408B-8A7C-5A87C130B6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31" name="直線コネクタ 430">
          <a:extLst>
            <a:ext uri="{FF2B5EF4-FFF2-40B4-BE49-F238E27FC236}">
              <a16:creationId xmlns:a16="http://schemas.microsoft.com/office/drawing/2014/main" id="{43B3DA07-9BDD-4E5C-8093-5BB6F0689B2A}"/>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32" name="【保健センター・保健所】&#10;有形固定資産減価償却率最小値テキスト">
          <a:extLst>
            <a:ext uri="{FF2B5EF4-FFF2-40B4-BE49-F238E27FC236}">
              <a16:creationId xmlns:a16="http://schemas.microsoft.com/office/drawing/2014/main" id="{C4AD7EF0-422D-492F-9A98-0926EC471833}"/>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33" name="直線コネクタ 432">
          <a:extLst>
            <a:ext uri="{FF2B5EF4-FFF2-40B4-BE49-F238E27FC236}">
              <a16:creationId xmlns:a16="http://schemas.microsoft.com/office/drawing/2014/main" id="{4F40EB3C-79D7-4AE1-8FE5-CF0DA3C0B678}"/>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4" name="【保健センター・保健所】&#10;有形固定資産減価償却率最大値テキスト">
          <a:extLst>
            <a:ext uri="{FF2B5EF4-FFF2-40B4-BE49-F238E27FC236}">
              <a16:creationId xmlns:a16="http://schemas.microsoft.com/office/drawing/2014/main" id="{AF4336A9-377B-4595-9EF7-CBFF10ED918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5" name="直線コネクタ 434">
          <a:extLst>
            <a:ext uri="{FF2B5EF4-FFF2-40B4-BE49-F238E27FC236}">
              <a16:creationId xmlns:a16="http://schemas.microsoft.com/office/drawing/2014/main" id="{78C05F04-E2F1-479F-8979-DE35A2FB0D2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8ABF3243-C6CD-432D-B53A-7944C6C510E4}"/>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7" name="フローチャート: 判断 436">
          <a:extLst>
            <a:ext uri="{FF2B5EF4-FFF2-40B4-BE49-F238E27FC236}">
              <a16:creationId xmlns:a16="http://schemas.microsoft.com/office/drawing/2014/main" id="{2BE2FF0C-5FE0-43A1-924C-17CED43C528A}"/>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38" name="フローチャート: 判断 437">
          <a:extLst>
            <a:ext uri="{FF2B5EF4-FFF2-40B4-BE49-F238E27FC236}">
              <a16:creationId xmlns:a16="http://schemas.microsoft.com/office/drawing/2014/main" id="{8286CAD5-57F1-4651-91DA-6BDF381285E6}"/>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39" name="フローチャート: 判断 438">
          <a:extLst>
            <a:ext uri="{FF2B5EF4-FFF2-40B4-BE49-F238E27FC236}">
              <a16:creationId xmlns:a16="http://schemas.microsoft.com/office/drawing/2014/main" id="{55C0D497-224D-4893-B1F6-C9DC62832BCA}"/>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BD1F8E1F-FFC8-48B4-BE84-AEF1E02695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1268F4F5-2773-4551-8146-D6BA473AF5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9194801B-F05A-42E6-84A2-DE87A36904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D28CB01-4BC2-4830-9C4E-829ED20B26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0767BD2-723C-4B0B-8075-38CE99B097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45" name="楕円 444">
          <a:extLst>
            <a:ext uri="{FF2B5EF4-FFF2-40B4-BE49-F238E27FC236}">
              <a16:creationId xmlns:a16="http://schemas.microsoft.com/office/drawing/2014/main" id="{C5B1DE93-06C9-4428-B20E-88D63F8A7876}"/>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6A80AD76-BDF1-4721-9B2C-6A36B2317DEB}"/>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47" name="楕円 446">
          <a:extLst>
            <a:ext uri="{FF2B5EF4-FFF2-40B4-BE49-F238E27FC236}">
              <a16:creationId xmlns:a16="http://schemas.microsoft.com/office/drawing/2014/main" id="{CB849362-A345-49B4-B232-3AD5C922D0E7}"/>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57150</xdr:rowOff>
    </xdr:to>
    <xdr:cxnSp macro="">
      <xdr:nvCxnSpPr>
        <xdr:cNvPr id="448" name="直線コネクタ 447">
          <a:extLst>
            <a:ext uri="{FF2B5EF4-FFF2-40B4-BE49-F238E27FC236}">
              <a16:creationId xmlns:a16="http://schemas.microsoft.com/office/drawing/2014/main" id="{9E85E917-90DE-4F71-858B-4A7F4276EFCF}"/>
            </a:ext>
          </a:extLst>
        </xdr:cNvPr>
        <xdr:cNvCxnSpPr/>
      </xdr:nvCxnSpPr>
      <xdr:spPr>
        <a:xfrm flipV="1">
          <a:off x="15481300" y="101204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49" name="n_1aveValue【保健センター・保健所】&#10;有形固定資産減価償却率">
          <a:extLst>
            <a:ext uri="{FF2B5EF4-FFF2-40B4-BE49-F238E27FC236}">
              <a16:creationId xmlns:a16="http://schemas.microsoft.com/office/drawing/2014/main" id="{FBD109B9-BBD2-4BED-B6CF-88FD1B9812AA}"/>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50" name="n_2aveValue【保健センター・保健所】&#10;有形固定資産減価償却率">
          <a:extLst>
            <a:ext uri="{FF2B5EF4-FFF2-40B4-BE49-F238E27FC236}">
              <a16:creationId xmlns:a16="http://schemas.microsoft.com/office/drawing/2014/main" id="{8C7ED9E0-E547-4DF1-813B-2C1F0EFC4ED4}"/>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B7FA4060-2251-4FC5-BF7A-402267468606}"/>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201D2544-E289-4965-8318-521BC1D1E8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FEB155F1-9F78-4120-A724-1503C2FCE5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B8038B29-A898-48BF-BE94-B3FCAB3762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F9143051-9ECC-4161-ABCC-CB2411527E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5FBD9A29-2F39-4F6D-9EC3-D5B5183D14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CBD5641F-4C32-42A8-8F33-10EEAA04E0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DFDFA0E7-4857-4A6D-9991-20B40ACD28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2F1AB01E-B963-46D9-A113-EA6BFFFC8A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FF250BA4-AB7C-4518-935E-B098DB871E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A5B58F2B-9305-4B78-A4DF-EA05B30CA8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E64D156A-C0C7-48B0-BDC8-C80EB70E76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660024CF-C517-4FB0-B5B0-9AFA39B3A94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EC3D5037-F9B3-4BC5-B249-4E4C65B853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837AAFBA-447D-4237-A7A6-23D632925F4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FEBF0DB0-E34D-4F20-BB6B-76AE046E2D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a:extLst>
            <a:ext uri="{FF2B5EF4-FFF2-40B4-BE49-F238E27FC236}">
              <a16:creationId xmlns:a16="http://schemas.microsoft.com/office/drawing/2014/main" id="{9BF2279A-8613-4FFE-B11C-65B73ECA19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6256FE58-A626-4955-9006-78A220FF40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a:extLst>
            <a:ext uri="{FF2B5EF4-FFF2-40B4-BE49-F238E27FC236}">
              <a16:creationId xmlns:a16="http://schemas.microsoft.com/office/drawing/2014/main" id="{8DFE4BED-5646-40BB-8D54-926FDA38BDE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1D4F6499-1AAE-4F30-A5CC-A348768AB05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a:extLst>
            <a:ext uri="{FF2B5EF4-FFF2-40B4-BE49-F238E27FC236}">
              <a16:creationId xmlns:a16="http://schemas.microsoft.com/office/drawing/2014/main" id="{4AB5883C-6E14-4C41-B27A-CE047FB36B1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D09FCE65-0DE9-49B2-8512-DB1C8532D4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a:extLst>
            <a:ext uri="{FF2B5EF4-FFF2-40B4-BE49-F238E27FC236}">
              <a16:creationId xmlns:a16="http://schemas.microsoft.com/office/drawing/2014/main" id="{C7C38BAD-DDFB-4B01-94B1-FD9D08AFE9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a:extLst>
            <a:ext uri="{FF2B5EF4-FFF2-40B4-BE49-F238E27FC236}">
              <a16:creationId xmlns:a16="http://schemas.microsoft.com/office/drawing/2014/main" id="{874CEAC2-343F-4A2A-9BDE-B8707C2BDE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75" name="直線コネクタ 474">
          <a:extLst>
            <a:ext uri="{FF2B5EF4-FFF2-40B4-BE49-F238E27FC236}">
              <a16:creationId xmlns:a16="http://schemas.microsoft.com/office/drawing/2014/main" id="{86CEB94F-0AFB-4C5A-B72B-62EA40AF9D39}"/>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76" name="【保健センター・保健所】&#10;一人当たり面積最小値テキスト">
          <a:extLst>
            <a:ext uri="{FF2B5EF4-FFF2-40B4-BE49-F238E27FC236}">
              <a16:creationId xmlns:a16="http://schemas.microsoft.com/office/drawing/2014/main" id="{5FAF8852-ED90-4513-BFC3-F9C1F387DF8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77" name="直線コネクタ 476">
          <a:extLst>
            <a:ext uri="{FF2B5EF4-FFF2-40B4-BE49-F238E27FC236}">
              <a16:creationId xmlns:a16="http://schemas.microsoft.com/office/drawing/2014/main" id="{439B90B2-3872-46CF-8A6D-B1EFED7EF72D}"/>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78" name="【保健センター・保健所】&#10;一人当たり面積最大値テキスト">
          <a:extLst>
            <a:ext uri="{FF2B5EF4-FFF2-40B4-BE49-F238E27FC236}">
              <a16:creationId xmlns:a16="http://schemas.microsoft.com/office/drawing/2014/main" id="{53626261-C16A-42AB-99C6-A23ECE3AC469}"/>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79" name="直線コネクタ 478">
          <a:extLst>
            <a:ext uri="{FF2B5EF4-FFF2-40B4-BE49-F238E27FC236}">
              <a16:creationId xmlns:a16="http://schemas.microsoft.com/office/drawing/2014/main" id="{17707035-0F1F-433C-8803-A766A11C8F1E}"/>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80" name="【保健センター・保健所】&#10;一人当たり面積平均値テキスト">
          <a:extLst>
            <a:ext uri="{FF2B5EF4-FFF2-40B4-BE49-F238E27FC236}">
              <a16:creationId xmlns:a16="http://schemas.microsoft.com/office/drawing/2014/main" id="{24AECEFC-FC7B-4A63-A5E2-721801DD5A3B}"/>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81" name="フローチャート: 判断 480">
          <a:extLst>
            <a:ext uri="{FF2B5EF4-FFF2-40B4-BE49-F238E27FC236}">
              <a16:creationId xmlns:a16="http://schemas.microsoft.com/office/drawing/2014/main" id="{974DB982-A111-487F-8B35-A12BB863E8A1}"/>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82" name="フローチャート: 判断 481">
          <a:extLst>
            <a:ext uri="{FF2B5EF4-FFF2-40B4-BE49-F238E27FC236}">
              <a16:creationId xmlns:a16="http://schemas.microsoft.com/office/drawing/2014/main" id="{EC76D0EF-C93E-4633-B685-2CC1450C03E6}"/>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83" name="フローチャート: 判断 482">
          <a:extLst>
            <a:ext uri="{FF2B5EF4-FFF2-40B4-BE49-F238E27FC236}">
              <a16:creationId xmlns:a16="http://schemas.microsoft.com/office/drawing/2014/main" id="{AF109BE0-F3C4-4CB4-8612-178F3D90009F}"/>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4499B94-B602-47C9-A207-B1E4C13798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862EF748-2763-4EA9-AD79-73E0D15919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14081E7-43AC-4779-94C2-E5AF503D33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6C43F42-BB7B-4E6D-BCC4-22AE65524E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9D7BE8A0-326B-4BB2-B6F9-0AAA0CD090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489" name="楕円 488">
          <a:extLst>
            <a:ext uri="{FF2B5EF4-FFF2-40B4-BE49-F238E27FC236}">
              <a16:creationId xmlns:a16="http://schemas.microsoft.com/office/drawing/2014/main" id="{53B8C247-F7F4-49AA-A47B-3E3E1E2706F7}"/>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8CDC6A0A-6855-4788-BB2F-E94D449B41BD}"/>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38100</xdr:rowOff>
    </xdr:from>
    <xdr:to>
      <xdr:col>112</xdr:col>
      <xdr:colOff>38100</xdr:colOff>
      <xdr:row>62</xdr:row>
      <xdr:rowOff>139700</xdr:rowOff>
    </xdr:to>
    <xdr:sp macro="" textlink="">
      <xdr:nvSpPr>
        <xdr:cNvPr id="491" name="楕円 490">
          <a:extLst>
            <a:ext uri="{FF2B5EF4-FFF2-40B4-BE49-F238E27FC236}">
              <a16:creationId xmlns:a16="http://schemas.microsoft.com/office/drawing/2014/main" id="{0A38BFAD-BAF8-45FC-AF2E-77975818D015}"/>
            </a:ext>
          </a:extLst>
        </xdr:cNvPr>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88900</xdr:rowOff>
    </xdr:to>
    <xdr:cxnSp macro="">
      <xdr:nvCxnSpPr>
        <xdr:cNvPr id="492" name="直線コネクタ 491">
          <a:extLst>
            <a:ext uri="{FF2B5EF4-FFF2-40B4-BE49-F238E27FC236}">
              <a16:creationId xmlns:a16="http://schemas.microsoft.com/office/drawing/2014/main" id="{353320B6-CC0E-4CDF-978E-9CC4DE20E829}"/>
            </a:ext>
          </a:extLst>
        </xdr:cNvPr>
        <xdr:cNvCxnSpPr/>
      </xdr:nvCxnSpPr>
      <xdr:spPr>
        <a:xfrm flipV="1">
          <a:off x="21323300" y="1070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493" name="n_1aveValue【保健センター・保健所】&#10;一人当たり面積">
          <a:extLst>
            <a:ext uri="{FF2B5EF4-FFF2-40B4-BE49-F238E27FC236}">
              <a16:creationId xmlns:a16="http://schemas.microsoft.com/office/drawing/2014/main" id="{BC709839-F54C-4196-8A7C-DA8B5E8E6663}"/>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94" name="n_2aveValue【保健センター・保健所】&#10;一人当たり面積">
          <a:extLst>
            <a:ext uri="{FF2B5EF4-FFF2-40B4-BE49-F238E27FC236}">
              <a16:creationId xmlns:a16="http://schemas.microsoft.com/office/drawing/2014/main" id="{7353883D-5662-4C3B-9B3F-E8984D8D7007}"/>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130827</xdr:rowOff>
    </xdr:from>
    <xdr:ext cx="469744" cy="259045"/>
    <xdr:sp macro="" textlink="">
      <xdr:nvSpPr>
        <xdr:cNvPr id="495" name="n_1mainValue【保健センター・保健所】&#10;一人当たり面積">
          <a:extLst>
            <a:ext uri="{FF2B5EF4-FFF2-40B4-BE49-F238E27FC236}">
              <a16:creationId xmlns:a16="http://schemas.microsoft.com/office/drawing/2014/main" id="{722FE027-26E8-4551-AC74-7770050C174E}"/>
            </a:ext>
          </a:extLst>
        </xdr:cNvPr>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59453B32-5FFF-4010-BA5A-3D617BCB6E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C2E13152-22BB-47AB-866E-C135671DD9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EC68D65C-5DF3-471F-AB30-FBA7312B61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26A0D341-A5F2-4995-97B2-7102FCAAC6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DCCF6AD0-832E-44E5-A7E0-EE5026BA79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7728A3C-D550-4D37-998B-BED1A44C70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ED6C6179-5D63-4995-AA07-496B0D1438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A3C9D793-968E-4E1B-8E20-C50215DE58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9E43D05C-FFD8-4A45-98E8-81AE8346E08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391E886-5EE5-4125-ADB4-13BDB70BA2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A476D959-551D-4F1C-9444-7FF8A232D3F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2264A153-51AA-4C91-B999-35F73974DB1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767B2225-D24D-4CFF-872C-2A44ECE2DD7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B4902CAC-EEA2-4BE0-A5B3-2963D26D596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3F5811FD-6074-43B3-9F05-B29BDAE60DA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F5F259C5-9391-4F89-AC02-3FA774B0ECC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68CC26FF-C42C-4F7C-9BFA-0899F5B3A7A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3960A607-74CF-4BE8-8263-46B4803739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E40B4A42-2F8C-4C88-B4E5-206CB3810E2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72DEF68E-5792-4A06-9086-7DA764BB1E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93298D8E-A666-4397-9E0B-C3DA518E1A0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B126AC36-6AA1-4B10-909F-2831A325CE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0678E2A1-E724-4419-A362-7D58D49A8F4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4E19D716-E273-47E7-A8A9-1BE1110C86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20" name="直線コネクタ 519">
          <a:extLst>
            <a:ext uri="{FF2B5EF4-FFF2-40B4-BE49-F238E27FC236}">
              <a16:creationId xmlns:a16="http://schemas.microsoft.com/office/drawing/2014/main" id="{0FBAD04C-A38E-4A64-95C1-3FF2E07C3BB1}"/>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1" name="【消防施設】&#10;有形固定資産減価償却率最小値テキスト">
          <a:extLst>
            <a:ext uri="{FF2B5EF4-FFF2-40B4-BE49-F238E27FC236}">
              <a16:creationId xmlns:a16="http://schemas.microsoft.com/office/drawing/2014/main" id="{D6ABDE86-332A-4055-A14F-C1551F8ED997}"/>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2" name="直線コネクタ 521">
          <a:extLst>
            <a:ext uri="{FF2B5EF4-FFF2-40B4-BE49-F238E27FC236}">
              <a16:creationId xmlns:a16="http://schemas.microsoft.com/office/drawing/2014/main" id="{675862B7-406B-4E65-BE02-84C6B3003B49}"/>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23" name="【消防施設】&#10;有形固定資産減価償却率最大値テキスト">
          <a:extLst>
            <a:ext uri="{FF2B5EF4-FFF2-40B4-BE49-F238E27FC236}">
              <a16:creationId xmlns:a16="http://schemas.microsoft.com/office/drawing/2014/main" id="{0A463F3E-DF0F-4662-A9D5-A05C7F5E47E8}"/>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24" name="直線コネクタ 523">
          <a:extLst>
            <a:ext uri="{FF2B5EF4-FFF2-40B4-BE49-F238E27FC236}">
              <a16:creationId xmlns:a16="http://schemas.microsoft.com/office/drawing/2014/main" id="{0161A7D7-20D1-4EF1-B3A5-E68DAF9B4ACC}"/>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776A2B4F-D87B-4B7D-A19A-D315305FBA37}"/>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26" name="フローチャート: 判断 525">
          <a:extLst>
            <a:ext uri="{FF2B5EF4-FFF2-40B4-BE49-F238E27FC236}">
              <a16:creationId xmlns:a16="http://schemas.microsoft.com/office/drawing/2014/main" id="{318A3DA1-6EA9-4087-A2AA-78B7268479EB}"/>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27" name="フローチャート: 判断 526">
          <a:extLst>
            <a:ext uri="{FF2B5EF4-FFF2-40B4-BE49-F238E27FC236}">
              <a16:creationId xmlns:a16="http://schemas.microsoft.com/office/drawing/2014/main" id="{BA718D30-21C6-4040-90E7-AB18A3360610}"/>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28" name="フローチャート: 判断 527">
          <a:extLst>
            <a:ext uri="{FF2B5EF4-FFF2-40B4-BE49-F238E27FC236}">
              <a16:creationId xmlns:a16="http://schemas.microsoft.com/office/drawing/2014/main" id="{7938FFD2-F09F-4D6E-953D-4448D50C1FBB}"/>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8B73A6D7-7350-49F9-9CAE-07CB94CDA0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305B0E5E-1E09-4DEA-A426-294C13BEB6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F27EE36-CC8F-4369-ACFC-CF63826465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8CC70459-37C6-4CE9-A030-25082E5F90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CBCCFC56-82ED-4218-8F8C-5B63D9C752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534" name="楕円 533">
          <a:extLst>
            <a:ext uri="{FF2B5EF4-FFF2-40B4-BE49-F238E27FC236}">
              <a16:creationId xmlns:a16="http://schemas.microsoft.com/office/drawing/2014/main" id="{5A33AAFF-4FC4-4B8B-88E2-D8B55E421E24}"/>
            </a:ext>
          </a:extLst>
        </xdr:cNvPr>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151147</xdr:rowOff>
    </xdr:from>
    <xdr:ext cx="405111" cy="259045"/>
    <xdr:sp macro="" textlink="">
      <xdr:nvSpPr>
        <xdr:cNvPr id="535" name="【消防施設】&#10;有形固定資産減価償却率該当値テキスト">
          <a:extLst>
            <a:ext uri="{FF2B5EF4-FFF2-40B4-BE49-F238E27FC236}">
              <a16:creationId xmlns:a16="http://schemas.microsoft.com/office/drawing/2014/main" id="{728BF972-AE64-4016-A236-EE4C21F8B7B4}"/>
            </a:ext>
          </a:extLst>
        </xdr:cNvPr>
        <xdr:cNvSpPr txBox="1"/>
      </xdr:nvSpPr>
      <xdr:spPr>
        <a:xfrm>
          <a:off x="16357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12064</xdr:rowOff>
    </xdr:from>
    <xdr:to>
      <xdr:col>81</xdr:col>
      <xdr:colOff>101600</xdr:colOff>
      <xdr:row>82</xdr:row>
      <xdr:rowOff>113664</xdr:rowOff>
    </xdr:to>
    <xdr:sp macro="" textlink="">
      <xdr:nvSpPr>
        <xdr:cNvPr id="536" name="楕円 535">
          <a:extLst>
            <a:ext uri="{FF2B5EF4-FFF2-40B4-BE49-F238E27FC236}">
              <a16:creationId xmlns:a16="http://schemas.microsoft.com/office/drawing/2014/main" id="{35CA4B18-00CF-4969-99F4-3E73C67B3234}"/>
            </a:ext>
          </a:extLst>
        </xdr:cNvPr>
        <xdr:cNvSpPr/>
      </xdr:nvSpPr>
      <xdr:spPr>
        <a:xfrm>
          <a:off x="15430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xdr:rowOff>
    </xdr:from>
    <xdr:to>
      <xdr:col>85</xdr:col>
      <xdr:colOff>127000</xdr:colOff>
      <xdr:row>82</xdr:row>
      <xdr:rowOff>62864</xdr:rowOff>
    </xdr:to>
    <xdr:cxnSp macro="">
      <xdr:nvCxnSpPr>
        <xdr:cNvPr id="537" name="直線コネクタ 536">
          <a:extLst>
            <a:ext uri="{FF2B5EF4-FFF2-40B4-BE49-F238E27FC236}">
              <a16:creationId xmlns:a16="http://schemas.microsoft.com/office/drawing/2014/main" id="{E957455E-7BFD-41D6-B63F-126191CD9B3A}"/>
            </a:ext>
          </a:extLst>
        </xdr:cNvPr>
        <xdr:cNvCxnSpPr/>
      </xdr:nvCxnSpPr>
      <xdr:spPr>
        <a:xfrm flipV="1">
          <a:off x="15481300" y="140665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538" name="n_1aveValue【消防施設】&#10;有形固定資産減価償却率">
          <a:extLst>
            <a:ext uri="{FF2B5EF4-FFF2-40B4-BE49-F238E27FC236}">
              <a16:creationId xmlns:a16="http://schemas.microsoft.com/office/drawing/2014/main" id="{BCCBA6FE-07C4-4303-A18D-C2FE747F36BD}"/>
            </a:ext>
          </a:extLst>
        </xdr:cNvPr>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39" name="n_2aveValue【消防施設】&#10;有形固定資産減価償却率">
          <a:extLst>
            <a:ext uri="{FF2B5EF4-FFF2-40B4-BE49-F238E27FC236}">
              <a16:creationId xmlns:a16="http://schemas.microsoft.com/office/drawing/2014/main" id="{8B2343A6-CC1E-4690-86E4-9DB4190DA03D}"/>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130191</xdr:rowOff>
    </xdr:from>
    <xdr:ext cx="405111" cy="259045"/>
    <xdr:sp macro="" textlink="">
      <xdr:nvSpPr>
        <xdr:cNvPr id="540" name="n_1mainValue【消防施設】&#10;有形固定資産減価償却率">
          <a:extLst>
            <a:ext uri="{FF2B5EF4-FFF2-40B4-BE49-F238E27FC236}">
              <a16:creationId xmlns:a16="http://schemas.microsoft.com/office/drawing/2014/main" id="{43C8EF23-F8D2-4A31-8BD0-EEBDFA599A80}"/>
            </a:ext>
          </a:extLst>
        </xdr:cNvPr>
        <xdr:cNvSpPr txBox="1"/>
      </xdr:nvSpPr>
      <xdr:spPr>
        <a:xfrm>
          <a:off x="15266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9D1A41C3-8FA0-4B99-AD60-2D1796CDB4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B0077F83-CFCF-41EE-AFDE-B165992B79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B1F3317A-A402-41F7-BDD9-98FD8A86A9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7EC19B59-CFDA-4E04-84FD-6FACE3E397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185EBB48-C3EC-4151-8721-051FA08863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C32A91BF-38CB-426F-97B6-A267DB423D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1F1892A-5951-4460-BFDC-3D33E302E1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A19EE7A5-97AE-4B81-B396-2FAD8F04D2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A7B6DCF9-730D-41CA-BFBB-234C83EB89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5BF9EA11-B2C1-44CA-B77E-BDEC77C8E7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a:extLst>
            <a:ext uri="{FF2B5EF4-FFF2-40B4-BE49-F238E27FC236}">
              <a16:creationId xmlns:a16="http://schemas.microsoft.com/office/drawing/2014/main" id="{D3A65872-9824-4ED5-B6C8-2F8A3A9360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a:extLst>
            <a:ext uri="{FF2B5EF4-FFF2-40B4-BE49-F238E27FC236}">
              <a16:creationId xmlns:a16="http://schemas.microsoft.com/office/drawing/2014/main" id="{634482D7-D69C-4A42-BF45-6B0C7F683E4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a:extLst>
            <a:ext uri="{FF2B5EF4-FFF2-40B4-BE49-F238E27FC236}">
              <a16:creationId xmlns:a16="http://schemas.microsoft.com/office/drawing/2014/main" id="{1276103D-9355-4344-B455-678B3A3830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a:extLst>
            <a:ext uri="{FF2B5EF4-FFF2-40B4-BE49-F238E27FC236}">
              <a16:creationId xmlns:a16="http://schemas.microsoft.com/office/drawing/2014/main" id="{763CA80D-D5EA-445E-B3DE-E08837B2BA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a:extLst>
            <a:ext uri="{FF2B5EF4-FFF2-40B4-BE49-F238E27FC236}">
              <a16:creationId xmlns:a16="http://schemas.microsoft.com/office/drawing/2014/main" id="{4B15DD6A-7193-4D2D-8E83-07EB49A6E05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a:extLst>
            <a:ext uri="{FF2B5EF4-FFF2-40B4-BE49-F238E27FC236}">
              <a16:creationId xmlns:a16="http://schemas.microsoft.com/office/drawing/2014/main" id="{3B1EC4E4-6623-418C-BB4D-A7941702068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a:extLst>
            <a:ext uri="{FF2B5EF4-FFF2-40B4-BE49-F238E27FC236}">
              <a16:creationId xmlns:a16="http://schemas.microsoft.com/office/drawing/2014/main" id="{8E371055-8896-41E7-9AD7-E6F3DE471D0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a:extLst>
            <a:ext uri="{FF2B5EF4-FFF2-40B4-BE49-F238E27FC236}">
              <a16:creationId xmlns:a16="http://schemas.microsoft.com/office/drawing/2014/main" id="{684E89EB-F3E8-42D5-83BB-5BF2801651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C5A361B0-1082-408A-86DA-67F685F3EA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8B200C70-702D-4A69-8FFB-E695D7DF08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8BFFB16F-FA0F-483C-AB2D-448C7F1447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62" name="直線コネクタ 561">
          <a:extLst>
            <a:ext uri="{FF2B5EF4-FFF2-40B4-BE49-F238E27FC236}">
              <a16:creationId xmlns:a16="http://schemas.microsoft.com/office/drawing/2014/main" id="{F061F023-5D13-4AE5-949A-5D8EFF442D63}"/>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3" name="【消防施設】&#10;一人当たり面積最小値テキスト">
          <a:extLst>
            <a:ext uri="{FF2B5EF4-FFF2-40B4-BE49-F238E27FC236}">
              <a16:creationId xmlns:a16="http://schemas.microsoft.com/office/drawing/2014/main" id="{85080AAF-B76A-4947-A1B8-0DD64FE48B5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4" name="直線コネクタ 563">
          <a:extLst>
            <a:ext uri="{FF2B5EF4-FFF2-40B4-BE49-F238E27FC236}">
              <a16:creationId xmlns:a16="http://schemas.microsoft.com/office/drawing/2014/main" id="{B9A20401-1248-42B3-B707-39F251827391}"/>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65" name="【消防施設】&#10;一人当たり面積最大値テキスト">
          <a:extLst>
            <a:ext uri="{FF2B5EF4-FFF2-40B4-BE49-F238E27FC236}">
              <a16:creationId xmlns:a16="http://schemas.microsoft.com/office/drawing/2014/main" id="{B087E0CA-26AA-4813-8E92-66F1BD05F42D}"/>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66" name="直線コネクタ 565">
          <a:extLst>
            <a:ext uri="{FF2B5EF4-FFF2-40B4-BE49-F238E27FC236}">
              <a16:creationId xmlns:a16="http://schemas.microsoft.com/office/drawing/2014/main" id="{F0B3D16D-7B28-4C84-9D0C-09E7CAA09338}"/>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67" name="【消防施設】&#10;一人当たり面積平均値テキスト">
          <a:extLst>
            <a:ext uri="{FF2B5EF4-FFF2-40B4-BE49-F238E27FC236}">
              <a16:creationId xmlns:a16="http://schemas.microsoft.com/office/drawing/2014/main" id="{A9BDE726-2545-455A-B9F8-FB175FDB41FF}"/>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8" name="フローチャート: 判断 567">
          <a:extLst>
            <a:ext uri="{FF2B5EF4-FFF2-40B4-BE49-F238E27FC236}">
              <a16:creationId xmlns:a16="http://schemas.microsoft.com/office/drawing/2014/main" id="{345B46AC-0BFD-4C69-9E05-DF4C320B0FCA}"/>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69" name="フローチャート: 判断 568">
          <a:extLst>
            <a:ext uri="{FF2B5EF4-FFF2-40B4-BE49-F238E27FC236}">
              <a16:creationId xmlns:a16="http://schemas.microsoft.com/office/drawing/2014/main" id="{8002D96D-5E65-47C4-9B58-8DF26A943766}"/>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70" name="フローチャート: 判断 569">
          <a:extLst>
            <a:ext uri="{FF2B5EF4-FFF2-40B4-BE49-F238E27FC236}">
              <a16:creationId xmlns:a16="http://schemas.microsoft.com/office/drawing/2014/main" id="{8280AAE3-6C6F-4942-9075-AC1106B80E4E}"/>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81F8C0D0-5F9C-4203-A5A3-AEF49293FA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335361F-DEC8-402F-A327-4FC403B10D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5E44947F-91D0-474D-AF15-8DC77E7ADB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5411586A-0D55-48E3-A649-919312CD03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762F4F34-A2EC-4549-93F6-997C0CF198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576" name="楕円 575">
          <a:extLst>
            <a:ext uri="{FF2B5EF4-FFF2-40B4-BE49-F238E27FC236}">
              <a16:creationId xmlns:a16="http://schemas.microsoft.com/office/drawing/2014/main" id="{64BDE990-2273-4D20-AA39-FA2EFBDAC6AF}"/>
            </a:ext>
          </a:extLst>
        </xdr:cNvPr>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577" name="【消防施設】&#10;一人当たり面積該当値テキスト">
          <a:extLst>
            <a:ext uri="{FF2B5EF4-FFF2-40B4-BE49-F238E27FC236}">
              <a16:creationId xmlns:a16="http://schemas.microsoft.com/office/drawing/2014/main" id="{1C1783DB-0E8E-4DF1-BC92-B768076394CB}"/>
            </a:ext>
          </a:extLst>
        </xdr:cNvPr>
        <xdr:cNvSpPr txBox="1"/>
      </xdr:nvSpPr>
      <xdr:spPr>
        <a:xfrm>
          <a:off x="22199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578" name="楕円 577">
          <a:extLst>
            <a:ext uri="{FF2B5EF4-FFF2-40B4-BE49-F238E27FC236}">
              <a16:creationId xmlns:a16="http://schemas.microsoft.com/office/drawing/2014/main" id="{DFEF714C-F3B8-42B1-A49C-22AA41C3485C}"/>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163830</xdr:rowOff>
    </xdr:to>
    <xdr:cxnSp macro="">
      <xdr:nvCxnSpPr>
        <xdr:cNvPr id="579" name="直線コネクタ 578">
          <a:extLst>
            <a:ext uri="{FF2B5EF4-FFF2-40B4-BE49-F238E27FC236}">
              <a16:creationId xmlns:a16="http://schemas.microsoft.com/office/drawing/2014/main" id="{15694136-7108-4FCC-A0AA-534CC181D330}"/>
            </a:ext>
          </a:extLst>
        </xdr:cNvPr>
        <xdr:cNvCxnSpPr/>
      </xdr:nvCxnSpPr>
      <xdr:spPr>
        <a:xfrm flipV="1">
          <a:off x="21323300" y="1438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580" name="n_1aveValue【消防施設】&#10;一人当たり面積">
          <a:extLst>
            <a:ext uri="{FF2B5EF4-FFF2-40B4-BE49-F238E27FC236}">
              <a16:creationId xmlns:a16="http://schemas.microsoft.com/office/drawing/2014/main" id="{256D6543-7B19-4500-976E-F976580001EA}"/>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81" name="n_2aveValue【消防施設】&#10;一人当たり面積">
          <a:extLst>
            <a:ext uri="{FF2B5EF4-FFF2-40B4-BE49-F238E27FC236}">
              <a16:creationId xmlns:a16="http://schemas.microsoft.com/office/drawing/2014/main" id="{7BBF6F55-5D23-438E-8D7A-452AB25F7A12}"/>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582" name="n_1mainValue【消防施設】&#10;一人当たり面積">
          <a:extLst>
            <a:ext uri="{FF2B5EF4-FFF2-40B4-BE49-F238E27FC236}">
              <a16:creationId xmlns:a16="http://schemas.microsoft.com/office/drawing/2014/main" id="{D420D1A0-0CF9-40D8-BC8C-2D2ECCECA4B7}"/>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4CF57985-F526-4D77-86FD-D1CB36A7EB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1878FCDE-15D6-4AC4-BEC2-89BBF0F947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4F7A647B-A2DF-49D8-B160-E8F7FB904B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0A7D6B8D-13BE-4000-A9D0-5D52F11ED7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C91C0BD6-325C-4208-B826-2EE953F614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7B7368A3-2D46-4C3C-9A19-C06904E0D3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5FC9094C-D91A-486F-88E8-0689AA6902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F43AC366-178A-46C3-A9F8-2B42A4E295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287A6F5F-CF47-4760-92F9-FC6D9FAC0A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9197CAD0-D023-4C58-BEBB-28F5422DE7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0BA15E86-D24F-4CFB-A311-893BAA3A7D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a:extLst>
            <a:ext uri="{FF2B5EF4-FFF2-40B4-BE49-F238E27FC236}">
              <a16:creationId xmlns:a16="http://schemas.microsoft.com/office/drawing/2014/main" id="{C9B8E823-193D-411D-8BDA-0003D74F0EA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198FE93E-D6B9-4073-931C-6F3CCFB480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949E1133-26B0-45A9-9E34-5A3A6ABEC5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AD0A33A4-999D-4FA1-8F54-B125601353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2DA4D1FD-F1C9-4A2C-A9FB-E4AFDEF62F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6378AF04-B368-4CBC-A693-073C05F12B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049D7656-091C-45F7-8F48-113C0A8539A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00B008AD-9A95-4C22-84CC-B14FD2FA50C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DCA07658-BB6B-4B9E-B86E-953F86E95E4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F779E43F-525F-4090-99A1-91337CE32C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a:extLst>
            <a:ext uri="{FF2B5EF4-FFF2-40B4-BE49-F238E27FC236}">
              <a16:creationId xmlns:a16="http://schemas.microsoft.com/office/drawing/2014/main" id="{666DF058-8FDE-407E-A754-1858861314E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CC6EBA90-C386-4A96-A726-F53B918CBD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FDD0009E-F77A-46FA-9D85-48D575DF5B5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a:extLst>
            <a:ext uri="{FF2B5EF4-FFF2-40B4-BE49-F238E27FC236}">
              <a16:creationId xmlns:a16="http://schemas.microsoft.com/office/drawing/2014/main" id="{1147D7EA-1B10-49A7-9DE7-6992B77F69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8" name="直線コネクタ 607">
          <a:extLst>
            <a:ext uri="{FF2B5EF4-FFF2-40B4-BE49-F238E27FC236}">
              <a16:creationId xmlns:a16="http://schemas.microsoft.com/office/drawing/2014/main" id="{D60D2F1E-BEB4-473B-A7C3-72ED10A8CE12}"/>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09" name="【庁舎】&#10;有形固定資産減価償却率最小値テキスト">
          <a:extLst>
            <a:ext uri="{FF2B5EF4-FFF2-40B4-BE49-F238E27FC236}">
              <a16:creationId xmlns:a16="http://schemas.microsoft.com/office/drawing/2014/main" id="{21840C3F-2EAA-41EC-BB5F-6F296452E905}"/>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0" name="直線コネクタ 609">
          <a:extLst>
            <a:ext uri="{FF2B5EF4-FFF2-40B4-BE49-F238E27FC236}">
              <a16:creationId xmlns:a16="http://schemas.microsoft.com/office/drawing/2014/main" id="{8E4A8E20-9BDD-4007-B90B-A0645D6EE909}"/>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庁舎】&#10;有形固定資産減価償却率最大値テキスト">
          <a:extLst>
            <a:ext uri="{FF2B5EF4-FFF2-40B4-BE49-F238E27FC236}">
              <a16:creationId xmlns:a16="http://schemas.microsoft.com/office/drawing/2014/main" id="{CECEEE2F-D5EC-48D0-B2C7-AEE7A110CCB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a:extLst>
            <a:ext uri="{FF2B5EF4-FFF2-40B4-BE49-F238E27FC236}">
              <a16:creationId xmlns:a16="http://schemas.microsoft.com/office/drawing/2014/main" id="{74704D51-45EB-4CDC-8007-FFFB371E186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13" name="【庁舎】&#10;有形固定資産減価償却率平均値テキスト">
          <a:extLst>
            <a:ext uri="{FF2B5EF4-FFF2-40B4-BE49-F238E27FC236}">
              <a16:creationId xmlns:a16="http://schemas.microsoft.com/office/drawing/2014/main" id="{C1DE7703-F8D3-4A95-9C23-2C978128C75D}"/>
            </a:ext>
          </a:extLst>
        </xdr:cNvPr>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4" name="フローチャート: 判断 613">
          <a:extLst>
            <a:ext uri="{FF2B5EF4-FFF2-40B4-BE49-F238E27FC236}">
              <a16:creationId xmlns:a16="http://schemas.microsoft.com/office/drawing/2014/main" id="{2E6755B1-60CD-4DCF-8E83-2C86665D4847}"/>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5" name="フローチャート: 判断 614">
          <a:extLst>
            <a:ext uri="{FF2B5EF4-FFF2-40B4-BE49-F238E27FC236}">
              <a16:creationId xmlns:a16="http://schemas.microsoft.com/office/drawing/2014/main" id="{8BF21EB3-7A50-4457-86BE-91FDAD5089C6}"/>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16" name="フローチャート: 判断 615">
          <a:extLst>
            <a:ext uri="{FF2B5EF4-FFF2-40B4-BE49-F238E27FC236}">
              <a16:creationId xmlns:a16="http://schemas.microsoft.com/office/drawing/2014/main" id="{2EF524FC-9CE1-4DBD-B302-F9B5A3BB6A2C}"/>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A34AE6C-39F3-4F2D-82AC-3125AA4469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AD76DE7-5160-44E1-9256-D3A64EB95C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9ACBD37-678A-4DDC-8379-7393A2B885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16F32C29-3043-4553-8889-0AB3548E0D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6F68D44-5996-4372-9A83-9E122E668B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170724</xdr:rowOff>
    </xdr:from>
    <xdr:to>
      <xdr:col>85</xdr:col>
      <xdr:colOff>177800</xdr:colOff>
      <xdr:row>104</xdr:row>
      <xdr:rowOff>100874</xdr:rowOff>
    </xdr:to>
    <xdr:sp macro="" textlink="">
      <xdr:nvSpPr>
        <xdr:cNvPr id="622" name="楕円 621">
          <a:extLst>
            <a:ext uri="{FF2B5EF4-FFF2-40B4-BE49-F238E27FC236}">
              <a16:creationId xmlns:a16="http://schemas.microsoft.com/office/drawing/2014/main" id="{41785238-0769-40C3-B40F-4BB0C3D29C3B}"/>
            </a:ext>
          </a:extLst>
        </xdr:cNvPr>
        <xdr:cNvSpPr/>
      </xdr:nvSpPr>
      <xdr:spPr>
        <a:xfrm>
          <a:off x="16268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149151</xdr:rowOff>
    </xdr:from>
    <xdr:ext cx="405111" cy="259045"/>
    <xdr:sp macro="" textlink="">
      <xdr:nvSpPr>
        <xdr:cNvPr id="623" name="【庁舎】&#10;有形固定資産減価償却率該当値テキスト">
          <a:extLst>
            <a:ext uri="{FF2B5EF4-FFF2-40B4-BE49-F238E27FC236}">
              <a16:creationId xmlns:a16="http://schemas.microsoft.com/office/drawing/2014/main" id="{264D7D14-0C73-416A-8332-0728CF3DA38E}"/>
            </a:ext>
          </a:extLst>
        </xdr:cNvPr>
        <xdr:cNvSpPr txBox="1"/>
      </xdr:nvSpPr>
      <xdr:spPr>
        <a:xfrm>
          <a:off x="16357600"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624" name="楕円 623">
          <a:extLst>
            <a:ext uri="{FF2B5EF4-FFF2-40B4-BE49-F238E27FC236}">
              <a16:creationId xmlns:a16="http://schemas.microsoft.com/office/drawing/2014/main" id="{DEE6E795-09F1-4CA6-86AE-2ED9CB056419}"/>
            </a:ext>
          </a:extLst>
        </xdr:cNvPr>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115388</xdr:rowOff>
    </xdr:to>
    <xdr:cxnSp macro="">
      <xdr:nvCxnSpPr>
        <xdr:cNvPr id="625" name="直線コネクタ 624">
          <a:extLst>
            <a:ext uri="{FF2B5EF4-FFF2-40B4-BE49-F238E27FC236}">
              <a16:creationId xmlns:a16="http://schemas.microsoft.com/office/drawing/2014/main" id="{24C70002-AC18-4F5A-8051-29700B606699}"/>
            </a:ext>
          </a:extLst>
        </xdr:cNvPr>
        <xdr:cNvCxnSpPr/>
      </xdr:nvCxnSpPr>
      <xdr:spPr>
        <a:xfrm flipV="1">
          <a:off x="15481300" y="1788087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26" name="n_1aveValue【庁舎】&#10;有形固定資産減価償却率">
          <a:extLst>
            <a:ext uri="{FF2B5EF4-FFF2-40B4-BE49-F238E27FC236}">
              <a16:creationId xmlns:a16="http://schemas.microsoft.com/office/drawing/2014/main" id="{BED3966E-6D14-4923-A752-6487A61FB14B}"/>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27" name="n_2aveValue【庁舎】&#10;有形固定資産減価償却率">
          <a:extLst>
            <a:ext uri="{FF2B5EF4-FFF2-40B4-BE49-F238E27FC236}">
              <a16:creationId xmlns:a16="http://schemas.microsoft.com/office/drawing/2014/main" id="{40B0BCE7-56CE-4939-992F-8A051FAB1B5F}"/>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157315</xdr:rowOff>
    </xdr:from>
    <xdr:ext cx="405111" cy="259045"/>
    <xdr:sp macro="" textlink="">
      <xdr:nvSpPr>
        <xdr:cNvPr id="628" name="n_1mainValue【庁舎】&#10;有形固定資産減価償却率">
          <a:extLst>
            <a:ext uri="{FF2B5EF4-FFF2-40B4-BE49-F238E27FC236}">
              <a16:creationId xmlns:a16="http://schemas.microsoft.com/office/drawing/2014/main" id="{1A0AAB38-FCA7-42EB-A3D5-06B4BBD7A5F8}"/>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B9E8562C-B4F6-490F-A46B-A7B9CA7988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CAE6ED75-146A-4BBC-AE35-6721EFE379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F842484C-0D32-4942-AA0D-B95651109F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8B6C6FF8-9A65-4F64-A534-BA58829F18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0DA8080E-7459-40D2-B4BB-EA1FB063C5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F9CA52C8-FA70-4ABD-8DA9-0D9ADDFAA3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4FF288CE-0912-48AF-9D08-E640304D78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E3010C7B-3335-4A29-9589-2928CD6ACD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E39B249E-FD21-4D12-9708-28A34D77A0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542946D9-BF36-4732-8A19-F79B77C0DD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F0E66118-695A-4BD2-B140-2F901AECD29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a:extLst>
            <a:ext uri="{FF2B5EF4-FFF2-40B4-BE49-F238E27FC236}">
              <a16:creationId xmlns:a16="http://schemas.microsoft.com/office/drawing/2014/main" id="{92AFC640-6153-465C-976C-73B9ED31575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a:extLst>
            <a:ext uri="{FF2B5EF4-FFF2-40B4-BE49-F238E27FC236}">
              <a16:creationId xmlns:a16="http://schemas.microsoft.com/office/drawing/2014/main" id="{0E255DC8-15C3-454B-9F6B-370DEE57919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a:extLst>
            <a:ext uri="{FF2B5EF4-FFF2-40B4-BE49-F238E27FC236}">
              <a16:creationId xmlns:a16="http://schemas.microsoft.com/office/drawing/2014/main" id="{6DAFB363-40DB-4DD4-B25E-966F1828557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a:extLst>
            <a:ext uri="{FF2B5EF4-FFF2-40B4-BE49-F238E27FC236}">
              <a16:creationId xmlns:a16="http://schemas.microsoft.com/office/drawing/2014/main" id="{4824151D-66F9-4957-8A13-42A4ACEC729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a:extLst>
            <a:ext uri="{FF2B5EF4-FFF2-40B4-BE49-F238E27FC236}">
              <a16:creationId xmlns:a16="http://schemas.microsoft.com/office/drawing/2014/main" id="{78F89450-7B97-4122-A4A3-E06B1F1E351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a:extLst>
            <a:ext uri="{FF2B5EF4-FFF2-40B4-BE49-F238E27FC236}">
              <a16:creationId xmlns:a16="http://schemas.microsoft.com/office/drawing/2014/main" id="{9FB201EA-615F-4675-995D-2A969E6438F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a:extLst>
            <a:ext uri="{FF2B5EF4-FFF2-40B4-BE49-F238E27FC236}">
              <a16:creationId xmlns:a16="http://schemas.microsoft.com/office/drawing/2014/main" id="{EA4B16A2-FFBB-4D47-AE9E-3B8CF0B09B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a:extLst>
            <a:ext uri="{FF2B5EF4-FFF2-40B4-BE49-F238E27FC236}">
              <a16:creationId xmlns:a16="http://schemas.microsoft.com/office/drawing/2014/main" id="{710CEB68-B94B-47B4-8C35-61D999CCED3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a:extLst>
            <a:ext uri="{FF2B5EF4-FFF2-40B4-BE49-F238E27FC236}">
              <a16:creationId xmlns:a16="http://schemas.microsoft.com/office/drawing/2014/main" id="{D9AB8189-669A-471C-B029-473665E1C79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a:extLst>
            <a:ext uri="{FF2B5EF4-FFF2-40B4-BE49-F238E27FC236}">
              <a16:creationId xmlns:a16="http://schemas.microsoft.com/office/drawing/2014/main" id="{25209F55-E836-40E0-9280-09559E53D2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a:extLst>
            <a:ext uri="{FF2B5EF4-FFF2-40B4-BE49-F238E27FC236}">
              <a16:creationId xmlns:a16="http://schemas.microsoft.com/office/drawing/2014/main" id="{2E047DB0-1D02-4BB3-B80B-DA4E0D797C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a:extLst>
            <a:ext uri="{FF2B5EF4-FFF2-40B4-BE49-F238E27FC236}">
              <a16:creationId xmlns:a16="http://schemas.microsoft.com/office/drawing/2014/main" id="{2ACCF1D9-278B-429D-A3FF-C6801CADF56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a16="http://schemas.microsoft.com/office/drawing/2014/main" id="{63C0D188-6AA1-4196-A9A1-F4371BB44A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A17E7F5F-D800-424B-9396-EAC2BECA3E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a:extLst>
            <a:ext uri="{FF2B5EF4-FFF2-40B4-BE49-F238E27FC236}">
              <a16:creationId xmlns:a16="http://schemas.microsoft.com/office/drawing/2014/main" id="{457451FA-36EF-48C5-9D30-C8C3C318AB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5" name="直線コネクタ 654">
          <a:extLst>
            <a:ext uri="{FF2B5EF4-FFF2-40B4-BE49-F238E27FC236}">
              <a16:creationId xmlns:a16="http://schemas.microsoft.com/office/drawing/2014/main" id="{859BED3F-45C7-4405-95BC-4CC66D8D1B32}"/>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6" name="【庁舎】&#10;一人当たり面積最小値テキスト">
          <a:extLst>
            <a:ext uri="{FF2B5EF4-FFF2-40B4-BE49-F238E27FC236}">
              <a16:creationId xmlns:a16="http://schemas.microsoft.com/office/drawing/2014/main" id="{317D784D-9880-4B8D-9312-BDF06A6B32D7}"/>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7" name="直線コネクタ 656">
          <a:extLst>
            <a:ext uri="{FF2B5EF4-FFF2-40B4-BE49-F238E27FC236}">
              <a16:creationId xmlns:a16="http://schemas.microsoft.com/office/drawing/2014/main" id="{B8DCB9F6-E968-4706-9FE5-3D48C62862FA}"/>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8" name="【庁舎】&#10;一人当たり面積最大値テキスト">
          <a:extLst>
            <a:ext uri="{FF2B5EF4-FFF2-40B4-BE49-F238E27FC236}">
              <a16:creationId xmlns:a16="http://schemas.microsoft.com/office/drawing/2014/main" id="{51CFC5D9-CC19-4D38-BA96-6597D5C13901}"/>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59" name="直線コネクタ 658">
          <a:extLst>
            <a:ext uri="{FF2B5EF4-FFF2-40B4-BE49-F238E27FC236}">
              <a16:creationId xmlns:a16="http://schemas.microsoft.com/office/drawing/2014/main" id="{22F7AD29-50C8-468A-BDD1-DA5CB674ED9D}"/>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60" name="【庁舎】&#10;一人当たり面積平均値テキスト">
          <a:extLst>
            <a:ext uri="{FF2B5EF4-FFF2-40B4-BE49-F238E27FC236}">
              <a16:creationId xmlns:a16="http://schemas.microsoft.com/office/drawing/2014/main" id="{1A0126C2-1739-4F4C-96E4-B82EE15C703A}"/>
            </a:ext>
          </a:extLst>
        </xdr:cNvPr>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1" name="フローチャート: 判断 660">
          <a:extLst>
            <a:ext uri="{FF2B5EF4-FFF2-40B4-BE49-F238E27FC236}">
              <a16:creationId xmlns:a16="http://schemas.microsoft.com/office/drawing/2014/main" id="{A70DCC42-0C19-4180-943D-A5DC7A399849}"/>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2" name="フローチャート: 判断 661">
          <a:extLst>
            <a:ext uri="{FF2B5EF4-FFF2-40B4-BE49-F238E27FC236}">
              <a16:creationId xmlns:a16="http://schemas.microsoft.com/office/drawing/2014/main" id="{33F65F2F-6C1F-4A5D-A3C8-569DB5E6798B}"/>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63" name="フローチャート: 判断 662">
          <a:extLst>
            <a:ext uri="{FF2B5EF4-FFF2-40B4-BE49-F238E27FC236}">
              <a16:creationId xmlns:a16="http://schemas.microsoft.com/office/drawing/2014/main" id="{03807202-2484-4AB3-8F78-0320D3BDB606}"/>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48584696-32F9-4129-BC1B-3FCB44CA77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3B383B9C-53BA-4C72-915B-C2DC5DAE84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E3824C12-15BE-4BBF-9CDC-D83A209EFD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DA33A0D0-FCF7-49B2-B8C7-34C8A096F9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F79D40F-2DC0-4557-8FE9-20727496D0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669" name="楕円 668">
          <a:extLst>
            <a:ext uri="{FF2B5EF4-FFF2-40B4-BE49-F238E27FC236}">
              <a16:creationId xmlns:a16="http://schemas.microsoft.com/office/drawing/2014/main" id="{49E562EB-D335-49AC-AB77-7B2DBC8EB091}"/>
            </a:ext>
          </a:extLst>
        </xdr:cNvPr>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670" name="【庁舎】&#10;一人当たり面積該当値テキスト">
          <a:extLst>
            <a:ext uri="{FF2B5EF4-FFF2-40B4-BE49-F238E27FC236}">
              <a16:creationId xmlns:a16="http://schemas.microsoft.com/office/drawing/2014/main" id="{58B0D441-1C70-4FD1-9F41-3F5F466C354A}"/>
            </a:ext>
          </a:extLst>
        </xdr:cNvPr>
        <xdr:cNvSpPr txBox="1"/>
      </xdr:nvSpPr>
      <xdr:spPr>
        <a:xfrm>
          <a:off x="22199600"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671" name="楕円 670">
          <a:extLst>
            <a:ext uri="{FF2B5EF4-FFF2-40B4-BE49-F238E27FC236}">
              <a16:creationId xmlns:a16="http://schemas.microsoft.com/office/drawing/2014/main" id="{474B3FA7-0702-4C9A-A8E6-12FDB62ACD15}"/>
            </a:ext>
          </a:extLst>
        </xdr:cNvPr>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84364</xdr:rowOff>
    </xdr:to>
    <xdr:cxnSp macro="">
      <xdr:nvCxnSpPr>
        <xdr:cNvPr id="672" name="直線コネクタ 671">
          <a:extLst>
            <a:ext uri="{FF2B5EF4-FFF2-40B4-BE49-F238E27FC236}">
              <a16:creationId xmlns:a16="http://schemas.microsoft.com/office/drawing/2014/main" id="{CFB7A15C-0B9A-40FE-A2F2-7F86C7F3A47B}"/>
            </a:ext>
          </a:extLst>
        </xdr:cNvPr>
        <xdr:cNvCxnSpPr/>
      </xdr:nvCxnSpPr>
      <xdr:spPr>
        <a:xfrm flipV="1">
          <a:off x="21323300" y="184229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73" name="n_1aveValue【庁舎】&#10;一人当たり面積">
          <a:extLst>
            <a:ext uri="{FF2B5EF4-FFF2-40B4-BE49-F238E27FC236}">
              <a16:creationId xmlns:a16="http://schemas.microsoft.com/office/drawing/2014/main" id="{6BFF2F19-E477-4EC6-B0DC-FC2B3B6B916E}"/>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74" name="n_2aveValue【庁舎】&#10;一人当たり面積">
          <a:extLst>
            <a:ext uri="{FF2B5EF4-FFF2-40B4-BE49-F238E27FC236}">
              <a16:creationId xmlns:a16="http://schemas.microsoft.com/office/drawing/2014/main" id="{7BDC33FD-C8BB-4803-8A4F-05E4100C0BBF}"/>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675" name="n_1mainValue【庁舎】&#10;一人当たり面積">
          <a:extLst>
            <a:ext uri="{FF2B5EF4-FFF2-40B4-BE49-F238E27FC236}">
              <a16:creationId xmlns:a16="http://schemas.microsoft.com/office/drawing/2014/main" id="{8E5C1512-19E2-47F2-B20F-B77745A31540}"/>
            </a:ext>
          </a:extLst>
        </xdr:cNvPr>
        <xdr:cNvSpPr txBox="1"/>
      </xdr:nvSpPr>
      <xdr:spPr>
        <a:xfrm>
          <a:off x="21075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a:extLst>
            <a:ext uri="{FF2B5EF4-FFF2-40B4-BE49-F238E27FC236}">
              <a16:creationId xmlns:a16="http://schemas.microsoft.com/office/drawing/2014/main" id="{F55B9A56-4DAE-43A8-8355-8328AEB049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a:extLst>
            <a:ext uri="{FF2B5EF4-FFF2-40B4-BE49-F238E27FC236}">
              <a16:creationId xmlns:a16="http://schemas.microsoft.com/office/drawing/2014/main" id="{5984EB6E-0C16-4350-9B01-41848AEBD1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a:extLst>
            <a:ext uri="{FF2B5EF4-FFF2-40B4-BE49-F238E27FC236}">
              <a16:creationId xmlns:a16="http://schemas.microsoft.com/office/drawing/2014/main" id="{896E81AD-5BC4-45D2-BB71-6D1290A4CA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類似団体と比較して特に有形固定資産減価償却率が高くなっている施設は、保健センター・保健所、消防施設であり、特に低くなっている施設は福祉施設、市民会館、庁舎である。</a:t>
          </a:r>
        </a:p>
        <a:p>
          <a:r>
            <a:rPr kumimoji="1" lang="ja-JP" altLang="en-US" sz="1300">
              <a:latin typeface="ＭＳ Ｐゴシック" panose="020B0600070205080204" pitchFamily="50" charset="-128"/>
              <a:ea typeface="ＭＳ Ｐゴシック" panose="020B0600070205080204" pitchFamily="50" charset="-128"/>
            </a:rPr>
            <a:t>　消防施設については有形固定資産減価償却率が類似団体を上回る</a:t>
          </a:r>
          <a:r>
            <a:rPr kumimoji="1" lang="en-US" altLang="ja-JP" sz="1300">
              <a:latin typeface="ＭＳ Ｐゴシック" panose="020B0600070205080204" pitchFamily="50" charset="-128"/>
              <a:ea typeface="ＭＳ Ｐゴシック" panose="020B0600070205080204" pitchFamily="50" charset="-128"/>
            </a:rPr>
            <a:t>61.6</a:t>
          </a:r>
          <a:r>
            <a:rPr kumimoji="1" lang="ja-JP" altLang="en-US" sz="1300">
              <a:latin typeface="ＭＳ Ｐゴシック" panose="020B0600070205080204" pitchFamily="50" charset="-128"/>
              <a:ea typeface="ＭＳ Ｐゴシック" panose="020B0600070205080204" pitchFamily="50" charset="-128"/>
            </a:rPr>
            <a:t>％となっている。これは、昭和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年度に建設された消防署村松分署庁舎が耐用年数である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年に近づいているためである。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年度に村松支所庁舎の建て替えを行ったため有形固定資産減価償却率が低くなっている。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前年度に比べ基準財政収入額が減少している一方、基準財政需要額が増加しており、財政力指数は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2018</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月に策定した第</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次五泉市行財政改革大綱（</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2018</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2022</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年度）に基づき、</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実行プログラムを推進し、行政評価を基にした業務の見直しによる歳出の削減を行うとともに、</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の口座振替・コンビニ収納の推進</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・継続や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新規滞納発生の防止を図るとともに</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、滞納</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整理体制の強化</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市税等の収納率の向上対策を中心とする歳入確保に努める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57855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74382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昨年度に比べ、物件費、扶助費、公債費等が減少したことにより、経常収支比率は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要因としては、既発の地方債の借換え等により公債費が減少したことや、年少人口の減少に伴い児童手当給付費等の扶助費が減少したことなどがある。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今後は引き続き事務事業の見直しや、指定管理者制度の活用、業務の民間委託を進め経常経費を削減すると同時に、公共施設使用料等の見直しや新たな自主財源の確保に努め、現在の水準を維持する。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165354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330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60</xdr:row>
      <xdr:rowOff>165354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274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027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60</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3035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114554</xdr:rowOff>
    </xdr:from>
    <xdr:to>
      <xdr:col>19</xdr:col>
      <xdr:colOff>184150</xdr:colOff>
      <xdr:row>61</xdr:row>
      <xdr:rowOff>44704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54881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近年、類似団体平均を上回っているのは、主に人件費が要因となっている。これは主に保育園運営を直営で行っていることや、単独消防で本署、分署があるためである。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今後は、定員の適正管理や指定管理者制度の活用、施設の民営化などを検討しコストの削減を図っていく方針である。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53899</xdr:rowOff>
    </xdr:from>
    <xdr:to>
      <xdr:col>23</xdr:col>
      <xdr:colOff>133350</xdr:colOff>
      <xdr:row>81</xdr:row>
      <xdr:rowOff>79665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1349"/>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46455</xdr:rowOff>
    </xdr:from>
    <xdr:to>
      <xdr:col>19</xdr:col>
      <xdr:colOff>133350</xdr:colOff>
      <xdr:row>81</xdr:row>
      <xdr:rowOff>53899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3905"/>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19011</xdr:rowOff>
    </xdr:from>
    <xdr:to>
      <xdr:col>15</xdr:col>
      <xdr:colOff>82550</xdr:colOff>
      <xdr:row>81</xdr:row>
      <xdr:rowOff>46455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6461"/>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152372</xdr:rowOff>
    </xdr:from>
    <xdr:to>
      <xdr:col>11</xdr:col>
      <xdr:colOff>31750</xdr:colOff>
      <xdr:row>81</xdr:row>
      <xdr:rowOff>19011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8372"/>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28865</xdr:rowOff>
    </xdr:from>
    <xdr:to>
      <xdr:col>23</xdr:col>
      <xdr:colOff>184150</xdr:colOff>
      <xdr:row>81</xdr:row>
      <xdr:rowOff>130465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3099</xdr:rowOff>
    </xdr:from>
    <xdr:to>
      <xdr:col>19</xdr:col>
      <xdr:colOff>184150</xdr:colOff>
      <xdr:row>81</xdr:row>
      <xdr:rowOff>104699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89476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7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167105</xdr:rowOff>
    </xdr:from>
    <xdr:to>
      <xdr:col>15</xdr:col>
      <xdr:colOff>133350</xdr:colOff>
      <xdr:row>81</xdr:row>
      <xdr:rowOff>97255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82032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139661</xdr:rowOff>
    </xdr:from>
    <xdr:to>
      <xdr:col>11</xdr:col>
      <xdr:colOff>82550</xdr:colOff>
      <xdr:row>81</xdr:row>
      <xdr:rowOff>69811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79988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101572</xdr:rowOff>
    </xdr:from>
    <xdr:to>
      <xdr:col>7</xdr:col>
      <xdr:colOff>31750</xdr:colOff>
      <xdr:row>81</xdr:row>
      <xdr:rowOff>31722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41899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今後も国・県の勧告に準じて給与制度の見直しを行い、給与水準の適正化に努める。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74084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61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74084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13759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8408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80</xdr:row>
      <xdr:rowOff>144991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8408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39811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94191</xdr:rowOff>
    </xdr:from>
    <xdr:to>
      <xdr:col>64</xdr:col>
      <xdr:colOff>152400</xdr:colOff>
      <xdr:row>81</xdr:row>
      <xdr:rowOff>24341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34518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5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保育園運営を直営で行っていることや、単独消防で本署、分署があること等により類似団体平均を上回っている。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れまで事務事業量に応じた職員の適正配置を進めるとともに、新規採用職員の抑制を行い、職員数は年々減少してきた。今後は職員の能力開発と人材育成による組織力の向上に重点を置くとともに、可能な分野から積極的に民間委託を進めるなど行政運営のさらなる効率化を図ることにより、職員数の適正化に取り組む。</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64</xdr:row>
      <xdr:rowOff>149966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9662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113771</xdr:rowOff>
    </xdr:from>
    <xdr:to>
      <xdr:col>77</xdr:col>
      <xdr:colOff>44450</xdr:colOff>
      <xdr:row>64</xdr:row>
      <xdr:rowOff>123825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8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89641</xdr:rowOff>
    </xdr:from>
    <xdr:to>
      <xdr:col>72</xdr:col>
      <xdr:colOff>203200</xdr:colOff>
      <xdr:row>64</xdr:row>
      <xdr:rowOff>113771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624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89641</xdr:rowOff>
    </xdr:from>
    <xdr:to>
      <xdr:col>68</xdr:col>
      <xdr:colOff>152400</xdr:colOff>
      <xdr:row>64</xdr:row>
      <xdr:rowOff>97684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624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99166</xdr:rowOff>
    </xdr:from>
    <xdr:to>
      <xdr:col>81</xdr:col>
      <xdr:colOff>95250</xdr:colOff>
      <xdr:row>65</xdr:row>
      <xdr:rowOff>29316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71243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62971</xdr:rowOff>
    </xdr:from>
    <xdr:to>
      <xdr:col>73</xdr:col>
      <xdr:colOff>44450</xdr:colOff>
      <xdr:row>64</xdr:row>
      <xdr:rowOff>164571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149348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2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38841</xdr:rowOff>
    </xdr:from>
    <xdr:to>
      <xdr:col>68</xdr:col>
      <xdr:colOff>203200</xdr:colOff>
      <xdr:row>64</xdr:row>
      <xdr:rowOff>140441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125218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46884</xdr:rowOff>
    </xdr:from>
    <xdr:to>
      <xdr:col>64</xdr:col>
      <xdr:colOff>152400</xdr:colOff>
      <xdr:row>64</xdr:row>
      <xdr:rowOff>148484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133261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前年度の比率を維持しているが、類似団体平均を上回っている。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つとめ、また、交付税算入される地方債の活用や既発債の借換えなどを行い、利子償還額の平準化及び実質公債費比率の急激な上昇を抑制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41</xdr:row>
      <xdr:rowOff>134801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64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642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128815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81462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297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84001</xdr:rowOff>
    </xdr:from>
    <xdr:to>
      <xdr:col>81</xdr:col>
      <xdr:colOff>95250</xdr:colOff>
      <xdr:row>42</xdr:row>
      <xdr:rowOff>14151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56078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30662</xdr:rowOff>
    </xdr:from>
    <xdr:to>
      <xdr:col>64</xdr:col>
      <xdr:colOff>152400</xdr:colOff>
      <xdr:row>43</xdr:row>
      <xdr:rowOff>132262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117039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土地改良事業に対する債務負担行為の新規設定を抑制していることによる将来負担額の減、交付税算入の公債費の増加による充当可能基金の増などにより、対前年度比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後世への負担を軽減できるよう、公債費等の義務的経費の削減を中心とする行財政改革を進め、事務事業の総点検を行い財政の健全化に努める。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151765</xdr:rowOff>
    </xdr:from>
    <xdr:to>
      <xdr:col>81</xdr:col>
      <xdr:colOff>44450</xdr:colOff>
      <xdr:row>17</xdr:row>
      <xdr:rowOff>165439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6641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165439</xdr:rowOff>
    </xdr:from>
    <xdr:to>
      <xdr:col>77</xdr:col>
      <xdr:colOff>44450</xdr:colOff>
      <xdr:row>18</xdr:row>
      <xdr:rowOff>96139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80089"/>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96139</xdr:rowOff>
    </xdr:from>
    <xdr:to>
      <xdr:col>72</xdr:col>
      <xdr:colOff>203200</xdr:colOff>
      <xdr:row>19</xdr:row>
      <xdr:rowOff>9144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8223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166920</xdr:rowOff>
    </xdr:from>
    <xdr:to>
      <xdr:col>68</xdr:col>
      <xdr:colOff>152400</xdr:colOff>
      <xdr:row>19</xdr:row>
      <xdr:rowOff>9144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5302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100965</xdr:rowOff>
    </xdr:from>
    <xdr:to>
      <xdr:col>81</xdr:col>
      <xdr:colOff>95250</xdr:colOff>
      <xdr:row>18</xdr:row>
      <xdr:rowOff>31115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73042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114639</xdr:rowOff>
    </xdr:from>
    <xdr:to>
      <xdr:col>77</xdr:col>
      <xdr:colOff>95250</xdr:colOff>
      <xdr:row>18</xdr:row>
      <xdr:rowOff>44789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29566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1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45339</xdr:rowOff>
    </xdr:from>
    <xdr:to>
      <xdr:col>73</xdr:col>
      <xdr:colOff>44450</xdr:colOff>
      <xdr:row>18</xdr:row>
      <xdr:rowOff>146939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131716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129794</xdr:rowOff>
    </xdr:from>
    <xdr:to>
      <xdr:col>68</xdr:col>
      <xdr:colOff>203200</xdr:colOff>
      <xdr:row>19</xdr:row>
      <xdr:rowOff>59944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44721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116120</xdr:rowOff>
    </xdr:from>
    <xdr:to>
      <xdr:col>64</xdr:col>
      <xdr:colOff>152400</xdr:colOff>
      <xdr:row>19</xdr:row>
      <xdr:rowOff>46270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31047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％となっているのは、保育園運営を直営で行っていること、単独消防で本署、分署があること等が要因であり、行政サービスの提供方法の差異によるものと言える。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公立保育園民営化計画の策定や、民間でも実施可能な部分について指定管理者制度を導入するなど委託化を進めているところであり、今後コスト削減の効果が現れてくる見込みである。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ポイント減少となった。民間でも実施可能な部分について指定管理者制度を導入するなど委託化を進めているため、今後の物件費は増加していく見込みである。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144962</xdr:rowOff>
    </xdr:from>
    <xdr:to>
      <xdr:col>82</xdr:col>
      <xdr:colOff>107950</xdr:colOff>
      <xdr:row>15</xdr:row>
      <xdr:rowOff>158024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67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51888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97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51888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383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94162</xdr:rowOff>
    </xdr:from>
    <xdr:to>
      <xdr:col>82</xdr:col>
      <xdr:colOff>158750</xdr:colOff>
      <xdr:row>16</xdr:row>
      <xdr:rowOff>24312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110689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107224</xdr:rowOff>
    </xdr:from>
    <xdr:to>
      <xdr:col>78</xdr:col>
      <xdr:colOff>120650</xdr:colOff>
      <xdr:row>16</xdr:row>
      <xdr:rowOff>37374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47551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ポイント減で、類似団体平均を下回っている。生活保護費や障害福祉サービス費は増加しているものの、年少人口の減少に伴い、児童手当給付費等が減少の傾向にある。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今後も生活保護費や障害福祉サービスの増が見込まれるため、自立支援に努める。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117856</xdr:rowOff>
    </xdr:from>
    <xdr:to>
      <xdr:col>24</xdr:col>
      <xdr:colOff>25400</xdr:colOff>
      <xdr:row>54</xdr:row>
      <xdr:rowOff>136144</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76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136144</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93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136144</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93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136144</xdr:rowOff>
    </xdr:from>
    <xdr:to>
      <xdr:col>11</xdr:col>
      <xdr:colOff>9525</xdr:colOff>
      <xdr:row>54</xdr:row>
      <xdr:rowOff>136144</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94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85344</xdr:rowOff>
    </xdr:from>
    <xdr:to>
      <xdr:col>20</xdr:col>
      <xdr:colOff>38100</xdr:colOff>
      <xdr:row>55</xdr:row>
      <xdr:rowOff>15494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25671</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85344</xdr:rowOff>
    </xdr:from>
    <xdr:to>
      <xdr:col>11</xdr:col>
      <xdr:colOff>60325</xdr:colOff>
      <xdr:row>55</xdr:row>
      <xdr:rowOff>15494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25671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85344</xdr:rowOff>
    </xdr:from>
    <xdr:to>
      <xdr:col>6</xdr:col>
      <xdr:colOff>171450</xdr:colOff>
      <xdr:row>55</xdr:row>
      <xdr:rowOff>15494</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25671</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大きく上回っている。後期高齢者医療特別会計などへの繰出金の増が主な要因となっている。特別会計の財政運営の改善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9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7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134620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類似団体平均を大きく下回っている状況である。今後も引き続き補助金の交付団体の事業内容の精査、支出期間に終期を設けるなどの「五泉市補助金交付基準」に沿った適正な執行を行う。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64135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36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41275</xdr:rowOff>
    </xdr:from>
    <xdr:to>
      <xdr:col>78</xdr:col>
      <xdr:colOff>69850</xdr:colOff>
      <xdr:row>36</xdr:row>
      <xdr:rowOff>64135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134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18415</xdr:rowOff>
    </xdr:from>
    <xdr:to>
      <xdr:col>73</xdr:col>
      <xdr:colOff>180975</xdr:colOff>
      <xdr:row>36</xdr:row>
      <xdr:rowOff>41275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167005</xdr:rowOff>
    </xdr:from>
    <xdr:to>
      <xdr:col>69</xdr:col>
      <xdr:colOff>92075</xdr:colOff>
      <xdr:row>36</xdr:row>
      <xdr:rowOff>18415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67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xdr:rowOff>
    </xdr:from>
    <xdr:to>
      <xdr:col>82</xdr:col>
      <xdr:colOff>158750</xdr:colOff>
      <xdr:row>36</xdr:row>
      <xdr:rowOff>114935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29862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xdr:rowOff>
    </xdr:from>
    <xdr:to>
      <xdr:col>78</xdr:col>
      <xdr:colOff>120650</xdr:colOff>
      <xdr:row>36</xdr:row>
      <xdr:rowOff>114935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125112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5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％となった。今後、複合施設事業や市営住宅建設事業等が控えており、公債費の増加が見込まれる。既発債の借換えなどを行い公債費負担の適正化に努める。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21844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85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21844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40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今後も行政評価に基づいた事務事業の見直しを行い、経常経費の削減に努める。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75</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138430</xdr:rowOff>
    </xdr:from>
    <xdr:to>
      <xdr:col>78</xdr:col>
      <xdr:colOff>69850</xdr:colOff>
      <xdr:row>75</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825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138430</xdr:rowOff>
    </xdr:from>
    <xdr:to>
      <xdr:col>73</xdr:col>
      <xdr:colOff>180975</xdr:colOff>
      <xdr:row>75</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825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xdr:rowOff>
    </xdr:from>
    <xdr:to>
      <xdr:col>69</xdr:col>
      <xdr:colOff>92075</xdr:colOff>
      <xdr:row>75</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692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60977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100347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87630</xdr:rowOff>
    </xdr:from>
    <xdr:to>
      <xdr:col>74</xdr:col>
      <xdr:colOff>31750</xdr:colOff>
      <xdr:row>75</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125730</xdr:rowOff>
    </xdr:from>
    <xdr:to>
      <xdr:col>65</xdr:col>
      <xdr:colOff>53975</xdr:colOff>
      <xdr:row>74</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66057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148145</xdr:rowOff>
    </xdr:from>
    <xdr:to>
      <xdr:col>29</xdr:col>
      <xdr:colOff>127000</xdr:colOff>
      <xdr:row>16</xdr:row>
      <xdr:rowOff>1918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7520"/>
          <a:ext cx="647700" cy="2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1918</xdr:rowOff>
    </xdr:from>
    <xdr:to>
      <xdr:col>26</xdr:col>
      <xdr:colOff>50800</xdr:colOff>
      <xdr:row>16</xdr:row>
      <xdr:rowOff>40951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2743"/>
          <a:ext cx="698500" cy="3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40951</xdr:rowOff>
    </xdr:from>
    <xdr:to>
      <xdr:col>22</xdr:col>
      <xdr:colOff>114300</xdr:colOff>
      <xdr:row>16</xdr:row>
      <xdr:rowOff>65164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1776"/>
          <a:ext cx="698500" cy="2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65164</xdr:rowOff>
    </xdr:from>
    <xdr:to>
      <xdr:col>18</xdr:col>
      <xdr:colOff>177800</xdr:colOff>
      <xdr:row>16</xdr:row>
      <xdr:rowOff>136296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5989"/>
          <a:ext cx="698500" cy="7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97345</xdr:rowOff>
    </xdr:from>
    <xdr:to>
      <xdr:col>29</xdr:col>
      <xdr:colOff>177800</xdr:colOff>
      <xdr:row>16</xdr:row>
      <xdr:rowOff>27495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113872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122568</xdr:rowOff>
    </xdr:from>
    <xdr:to>
      <xdr:col>26</xdr:col>
      <xdr:colOff>101600</xdr:colOff>
      <xdr:row>16</xdr:row>
      <xdr:rowOff>52718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62895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161601</xdr:rowOff>
    </xdr:from>
    <xdr:to>
      <xdr:col>22</xdr:col>
      <xdr:colOff>165100</xdr:colOff>
      <xdr:row>16</xdr:row>
      <xdr:rowOff>91751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14364</xdr:rowOff>
    </xdr:from>
    <xdr:to>
      <xdr:col>19</xdr:col>
      <xdr:colOff>38100</xdr:colOff>
      <xdr:row>16</xdr:row>
      <xdr:rowOff>115964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5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100741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85496</xdr:rowOff>
    </xdr:from>
    <xdr:to>
      <xdr:col>15</xdr:col>
      <xdr:colOff>101600</xdr:colOff>
      <xdr:row>17</xdr:row>
      <xdr:rowOff>15646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229641</xdr:rowOff>
    </xdr:from>
    <xdr:to>
      <xdr:col>29</xdr:col>
      <xdr:colOff>127000</xdr:colOff>
      <xdr:row>34</xdr:row>
      <xdr:rowOff>285355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97091"/>
          <a:ext cx="647700" cy="5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229641</xdr:rowOff>
    </xdr:from>
    <xdr:to>
      <xdr:col>26</xdr:col>
      <xdr:colOff>50800</xdr:colOff>
      <xdr:row>35</xdr:row>
      <xdr:rowOff>10544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97091"/>
          <a:ext cx="698500" cy="12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303022</xdr:rowOff>
    </xdr:from>
    <xdr:to>
      <xdr:col>22</xdr:col>
      <xdr:colOff>114300</xdr:colOff>
      <xdr:row>35</xdr:row>
      <xdr:rowOff>10544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70472"/>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72103</xdr:rowOff>
    </xdr:from>
    <xdr:to>
      <xdr:col>18</xdr:col>
      <xdr:colOff>177800</xdr:colOff>
      <xdr:row>34</xdr:row>
      <xdr:rowOff>303022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39553"/>
          <a:ext cx="698500" cy="23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234555</xdr:rowOff>
    </xdr:from>
    <xdr:to>
      <xdr:col>29</xdr:col>
      <xdr:colOff>177800</xdr:colOff>
      <xdr:row>34</xdr:row>
      <xdr:rowOff>336155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0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79632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178841</xdr:rowOff>
    </xdr:from>
    <xdr:to>
      <xdr:col>26</xdr:col>
      <xdr:colOff>101600</xdr:colOff>
      <xdr:row>34</xdr:row>
      <xdr:rowOff>280442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462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290618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1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302644</xdr:rowOff>
    </xdr:from>
    <xdr:to>
      <xdr:col>22</xdr:col>
      <xdr:colOff>165100</xdr:colOff>
      <xdr:row>35</xdr:row>
      <xdr:rowOff>61344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7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71522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252222</xdr:rowOff>
    </xdr:from>
    <xdr:to>
      <xdr:col>19</xdr:col>
      <xdr:colOff>38100</xdr:colOff>
      <xdr:row>35</xdr:row>
      <xdr:rowOff>10922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8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21303</xdr:rowOff>
    </xdr:from>
    <xdr:to>
      <xdr:col>15</xdr:col>
      <xdr:colOff>101600</xdr:colOff>
      <xdr:row>34</xdr:row>
      <xdr:rowOff>122903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8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133080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5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59759</xdr:rowOff>
    </xdr:from>
    <xdr:to>
      <xdr:col>24</xdr:col>
      <xdr:colOff>63500</xdr:colOff>
      <xdr:row>34</xdr:row>
      <xdr:rowOff>102278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89059"/>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59759</xdr:rowOff>
    </xdr:from>
    <xdr:to>
      <xdr:col>19</xdr:col>
      <xdr:colOff>177800</xdr:colOff>
      <xdr:row>34</xdr:row>
      <xdr:rowOff>87602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89059"/>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79532</xdr:rowOff>
    </xdr:from>
    <xdr:to>
      <xdr:col>15</xdr:col>
      <xdr:colOff>50800</xdr:colOff>
      <xdr:row>34</xdr:row>
      <xdr:rowOff>87602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908832"/>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79532</xdr:rowOff>
    </xdr:from>
    <xdr:to>
      <xdr:col>10</xdr:col>
      <xdr:colOff>114300</xdr:colOff>
      <xdr:row>35</xdr:row>
      <xdr:rowOff>11958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08832"/>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51478</xdr:rowOff>
    </xdr:from>
    <xdr:to>
      <xdr:col>24</xdr:col>
      <xdr:colOff>114300</xdr:colOff>
      <xdr:row>34</xdr:row>
      <xdr:rowOff>153078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74355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8959</xdr:rowOff>
    </xdr:from>
    <xdr:to>
      <xdr:col>20</xdr:col>
      <xdr:colOff>38100</xdr:colOff>
      <xdr:row>34</xdr:row>
      <xdr:rowOff>110559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127086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36802</xdr:rowOff>
    </xdr:from>
    <xdr:to>
      <xdr:col>15</xdr:col>
      <xdr:colOff>101600</xdr:colOff>
      <xdr:row>34</xdr:row>
      <xdr:rowOff>138402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154929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28732</xdr:rowOff>
    </xdr:from>
    <xdr:to>
      <xdr:col>10</xdr:col>
      <xdr:colOff>165100</xdr:colOff>
      <xdr:row>34</xdr:row>
      <xdr:rowOff>130332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146859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132608</xdr:rowOff>
    </xdr:from>
    <xdr:to>
      <xdr:col>6</xdr:col>
      <xdr:colOff>38100</xdr:colOff>
      <xdr:row>35</xdr:row>
      <xdr:rowOff>62758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79285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149195</xdr:rowOff>
    </xdr:from>
    <xdr:to>
      <xdr:col>24</xdr:col>
      <xdr:colOff>63500</xdr:colOff>
      <xdr:row>57</xdr:row>
      <xdr:rowOff>153389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21845"/>
          <a:ext cx="838200" cy="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153389</xdr:rowOff>
    </xdr:from>
    <xdr:to>
      <xdr:col>19</xdr:col>
      <xdr:colOff>177800</xdr:colOff>
      <xdr:row>57</xdr:row>
      <xdr:rowOff>159325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26039"/>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159325</xdr:rowOff>
    </xdr:from>
    <xdr:to>
      <xdr:col>15</xdr:col>
      <xdr:colOff>50800</xdr:colOff>
      <xdr:row>58</xdr:row>
      <xdr:rowOff>17429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31975"/>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17429</xdr:rowOff>
    </xdr:from>
    <xdr:to>
      <xdr:col>10</xdr:col>
      <xdr:colOff>114300</xdr:colOff>
      <xdr:row>58</xdr:row>
      <xdr:rowOff>34006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1529"/>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98395</xdr:rowOff>
    </xdr:from>
    <xdr:to>
      <xdr:col>24</xdr:col>
      <xdr:colOff>114300</xdr:colOff>
      <xdr:row>58</xdr:row>
      <xdr:rowOff>28545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57772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102589</xdr:rowOff>
    </xdr:from>
    <xdr:to>
      <xdr:col>20</xdr:col>
      <xdr:colOff>38100</xdr:colOff>
      <xdr:row>58</xdr:row>
      <xdr:rowOff>32739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23866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108525</xdr:rowOff>
    </xdr:from>
    <xdr:to>
      <xdr:col>15</xdr:col>
      <xdr:colOff>101600</xdr:colOff>
      <xdr:row>58</xdr:row>
      <xdr:rowOff>38675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55202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138079</xdr:rowOff>
    </xdr:from>
    <xdr:to>
      <xdr:col>10</xdr:col>
      <xdr:colOff>165100</xdr:colOff>
      <xdr:row>58</xdr:row>
      <xdr:rowOff>68229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59356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154656</xdr:rowOff>
    </xdr:from>
    <xdr:to>
      <xdr:col>6</xdr:col>
      <xdr:colOff>38100</xdr:colOff>
      <xdr:row>58</xdr:row>
      <xdr:rowOff>84806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2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127241</xdr:rowOff>
    </xdr:from>
    <xdr:to>
      <xdr:col>24</xdr:col>
      <xdr:colOff>63500</xdr:colOff>
      <xdr:row>75</xdr:row>
      <xdr:rowOff>101809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643091"/>
          <a:ext cx="838200" cy="3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101809</xdr:rowOff>
    </xdr:from>
    <xdr:to>
      <xdr:col>19</xdr:col>
      <xdr:colOff>177800</xdr:colOff>
      <xdr:row>75</xdr:row>
      <xdr:rowOff>161531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60559"/>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103753</xdr:rowOff>
    </xdr:from>
    <xdr:to>
      <xdr:col>15</xdr:col>
      <xdr:colOff>50800</xdr:colOff>
      <xdr:row>75</xdr:row>
      <xdr:rowOff>161531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62503"/>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103753</xdr:rowOff>
    </xdr:from>
    <xdr:to>
      <xdr:col>10</xdr:col>
      <xdr:colOff>114300</xdr:colOff>
      <xdr:row>76</xdr:row>
      <xdr:rowOff>80263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962503"/>
          <a:ext cx="889000" cy="1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76441</xdr:rowOff>
    </xdr:from>
    <xdr:to>
      <xdr:col>24</xdr:col>
      <xdr:colOff>114300</xdr:colOff>
      <xdr:row>74</xdr:row>
      <xdr:rowOff>6591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5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99318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4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51009</xdr:rowOff>
    </xdr:from>
    <xdr:to>
      <xdr:col>20</xdr:col>
      <xdr:colOff>38100</xdr:colOff>
      <xdr:row>75</xdr:row>
      <xdr:rowOff>152609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169136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26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110731</xdr:rowOff>
    </xdr:from>
    <xdr:to>
      <xdr:col>15</xdr:col>
      <xdr:colOff>101600</xdr:colOff>
      <xdr:row>76</xdr:row>
      <xdr:rowOff>40881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57408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7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52953</xdr:rowOff>
    </xdr:from>
    <xdr:to>
      <xdr:col>10</xdr:col>
      <xdr:colOff>165100</xdr:colOff>
      <xdr:row>75</xdr:row>
      <xdr:rowOff>154552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911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171080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29463</xdr:rowOff>
    </xdr:from>
    <xdr:to>
      <xdr:col>6</xdr:col>
      <xdr:colOff>38100</xdr:colOff>
      <xdr:row>76</xdr:row>
      <xdr:rowOff>131063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147591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8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99327</xdr:rowOff>
    </xdr:from>
    <xdr:to>
      <xdr:col>24</xdr:col>
      <xdr:colOff>63500</xdr:colOff>
      <xdr:row>96</xdr:row>
      <xdr:rowOff>148704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558527"/>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99327</xdr:rowOff>
    </xdr:from>
    <xdr:to>
      <xdr:col>19</xdr:col>
      <xdr:colOff>177800</xdr:colOff>
      <xdr:row>96</xdr:row>
      <xdr:rowOff>171411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58527"/>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148844</xdr:rowOff>
    </xdr:from>
    <xdr:to>
      <xdr:col>15</xdr:col>
      <xdr:colOff>50800</xdr:colOff>
      <xdr:row>96</xdr:row>
      <xdr:rowOff>171411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60804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148844</xdr:rowOff>
    </xdr:from>
    <xdr:to>
      <xdr:col>10</xdr:col>
      <xdr:colOff>114300</xdr:colOff>
      <xdr:row>97</xdr:row>
      <xdr:rowOff>30011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608044"/>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97904</xdr:rowOff>
    </xdr:from>
    <xdr:to>
      <xdr:col>24</xdr:col>
      <xdr:colOff>114300</xdr:colOff>
      <xdr:row>97</xdr:row>
      <xdr:rowOff>28054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5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76331</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5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48527</xdr:rowOff>
    </xdr:from>
    <xdr:to>
      <xdr:col>20</xdr:col>
      <xdr:colOff>38100</xdr:colOff>
      <xdr:row>96</xdr:row>
      <xdr:rowOff>150127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5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141254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6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120611</xdr:rowOff>
    </xdr:from>
    <xdr:to>
      <xdr:col>15</xdr:col>
      <xdr:colOff>101600</xdr:colOff>
      <xdr:row>97</xdr:row>
      <xdr:rowOff>50761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41888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6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98044</xdr:rowOff>
    </xdr:from>
    <xdr:to>
      <xdr:col>10</xdr:col>
      <xdr:colOff>165100</xdr:colOff>
      <xdr:row>97</xdr:row>
      <xdr:rowOff>28194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19321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150661</xdr:rowOff>
    </xdr:from>
    <xdr:to>
      <xdr:col>6</xdr:col>
      <xdr:colOff>38100</xdr:colOff>
      <xdr:row>97</xdr:row>
      <xdr:rowOff>80811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71938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65608</xdr:rowOff>
    </xdr:from>
    <xdr:to>
      <xdr:col>55</xdr:col>
      <xdr:colOff>0</xdr:colOff>
      <xdr:row>36</xdr:row>
      <xdr:rowOff>140881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37808"/>
          <a:ext cx="8382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121082</xdr:rowOff>
    </xdr:from>
    <xdr:to>
      <xdr:col>50</xdr:col>
      <xdr:colOff>114300</xdr:colOff>
      <xdr:row>36</xdr:row>
      <xdr:rowOff>140881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93282"/>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121082</xdr:rowOff>
    </xdr:from>
    <xdr:to>
      <xdr:col>45</xdr:col>
      <xdr:colOff>177800</xdr:colOff>
      <xdr:row>37</xdr:row>
      <xdr:rowOff>54166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93282"/>
          <a:ext cx="889000" cy="1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54166</xdr:rowOff>
    </xdr:from>
    <xdr:to>
      <xdr:col>41</xdr:col>
      <xdr:colOff>50800</xdr:colOff>
      <xdr:row>37</xdr:row>
      <xdr:rowOff>91846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97816"/>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14808</xdr:rowOff>
    </xdr:from>
    <xdr:to>
      <xdr:col>55</xdr:col>
      <xdr:colOff>50800</xdr:colOff>
      <xdr:row>36</xdr:row>
      <xdr:rowOff>116408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164685</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90081</xdr:rowOff>
    </xdr:from>
    <xdr:to>
      <xdr:col>50</xdr:col>
      <xdr:colOff>165100</xdr:colOff>
      <xdr:row>37</xdr:row>
      <xdr:rowOff>20231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11358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70282</xdr:rowOff>
    </xdr:from>
    <xdr:to>
      <xdr:col>46</xdr:col>
      <xdr:colOff>38100</xdr:colOff>
      <xdr:row>37</xdr:row>
      <xdr:rowOff>432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163009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3366</xdr:rowOff>
    </xdr:from>
    <xdr:to>
      <xdr:col>41</xdr:col>
      <xdr:colOff>101600</xdr:colOff>
      <xdr:row>37</xdr:row>
      <xdr:rowOff>104966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41046</xdr:rowOff>
    </xdr:from>
    <xdr:to>
      <xdr:col>36</xdr:col>
      <xdr:colOff>165100</xdr:colOff>
      <xdr:row>37</xdr:row>
      <xdr:rowOff>142646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133773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97938</xdr:rowOff>
    </xdr:from>
    <xdr:to>
      <xdr:col>55</xdr:col>
      <xdr:colOff>0</xdr:colOff>
      <xdr:row>58</xdr:row>
      <xdr:rowOff>119858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10042038"/>
          <a:ext cx="838200" cy="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61768</xdr:rowOff>
    </xdr:from>
    <xdr:to>
      <xdr:col>50</xdr:col>
      <xdr:colOff>114300</xdr:colOff>
      <xdr:row>58</xdr:row>
      <xdr:rowOff>119858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05868"/>
          <a:ext cx="889000" cy="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39788</xdr:rowOff>
    </xdr:from>
    <xdr:to>
      <xdr:col>45</xdr:col>
      <xdr:colOff>177800</xdr:colOff>
      <xdr:row>58</xdr:row>
      <xdr:rowOff>61768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83888"/>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39788</xdr:rowOff>
    </xdr:from>
    <xdr:to>
      <xdr:col>41</xdr:col>
      <xdr:colOff>50800</xdr:colOff>
      <xdr:row>58</xdr:row>
      <xdr:rowOff>72433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83888"/>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125315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47138</xdr:rowOff>
    </xdr:from>
    <xdr:to>
      <xdr:col>55</xdr:col>
      <xdr:colOff>50800</xdr:colOff>
      <xdr:row>58</xdr:row>
      <xdr:rowOff>148738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6515</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69058</xdr:rowOff>
    </xdr:from>
    <xdr:to>
      <xdr:col>50</xdr:col>
      <xdr:colOff>165100</xdr:colOff>
      <xdr:row>58</xdr:row>
      <xdr:rowOff>170658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161785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1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10968</xdr:rowOff>
    </xdr:from>
    <xdr:to>
      <xdr:col>46</xdr:col>
      <xdr:colOff>38100</xdr:colOff>
      <xdr:row>58</xdr:row>
      <xdr:rowOff>112568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5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160438</xdr:rowOff>
    </xdr:from>
    <xdr:to>
      <xdr:col>41</xdr:col>
      <xdr:colOff>101600</xdr:colOff>
      <xdr:row>58</xdr:row>
      <xdr:rowOff>90588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107115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21633</xdr:rowOff>
    </xdr:from>
    <xdr:to>
      <xdr:col>36</xdr:col>
      <xdr:colOff>165100</xdr:colOff>
      <xdr:row>58</xdr:row>
      <xdr:rowOff>123233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139760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113236</xdr:rowOff>
    </xdr:from>
    <xdr:to>
      <xdr:col>55</xdr:col>
      <xdr:colOff>0</xdr:colOff>
      <xdr:row>78</xdr:row>
      <xdr:rowOff>120827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86336"/>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120827</xdr:rowOff>
    </xdr:from>
    <xdr:to>
      <xdr:col>50</xdr:col>
      <xdr:colOff>114300</xdr:colOff>
      <xdr:row>78</xdr:row>
      <xdr:rowOff>138762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93927"/>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136457</xdr:rowOff>
    </xdr:from>
    <xdr:to>
      <xdr:col>45</xdr:col>
      <xdr:colOff>177800</xdr:colOff>
      <xdr:row>78</xdr:row>
      <xdr:rowOff>138762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509557"/>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62436</xdr:rowOff>
    </xdr:from>
    <xdr:to>
      <xdr:col>55</xdr:col>
      <xdr:colOff>50800</xdr:colOff>
      <xdr:row>78</xdr:row>
      <xdr:rowOff>164036</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70027</xdr:rowOff>
    </xdr:from>
    <xdr:to>
      <xdr:col>50</xdr:col>
      <xdr:colOff>165100</xdr:colOff>
      <xdr:row>79</xdr:row>
      <xdr:rowOff>177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162754</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5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87962</xdr:rowOff>
    </xdr:from>
    <xdr:to>
      <xdr:col>46</xdr:col>
      <xdr:colOff>38100</xdr:colOff>
      <xdr:row>79</xdr:row>
      <xdr:rowOff>18112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9239</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61017" y="1355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85657</xdr:rowOff>
    </xdr:from>
    <xdr:to>
      <xdr:col>41</xdr:col>
      <xdr:colOff>101600</xdr:colOff>
      <xdr:row>79</xdr:row>
      <xdr:rowOff>15807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6934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428" y="135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142063</xdr:rowOff>
    </xdr:from>
    <xdr:to>
      <xdr:col>55</xdr:col>
      <xdr:colOff>0</xdr:colOff>
      <xdr:row>95</xdr:row>
      <xdr:rowOff>63861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258363"/>
          <a:ext cx="838200" cy="9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17838</xdr:rowOff>
    </xdr:from>
    <xdr:to>
      <xdr:col>50</xdr:col>
      <xdr:colOff>114300</xdr:colOff>
      <xdr:row>95</xdr:row>
      <xdr:rowOff>63861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5619788"/>
          <a:ext cx="889000" cy="73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93542</xdr:rowOff>
    </xdr:from>
    <xdr:to>
      <xdr:col>45</xdr:col>
      <xdr:colOff>177800</xdr:colOff>
      <xdr:row>91</xdr:row>
      <xdr:rowOff>17838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7861300" y="15524042"/>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63461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91263</xdr:rowOff>
    </xdr:from>
    <xdr:to>
      <xdr:col>55</xdr:col>
      <xdr:colOff>50800</xdr:colOff>
      <xdr:row>95</xdr:row>
      <xdr:rowOff>21413</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114140</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0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13061</xdr:rowOff>
    </xdr:from>
    <xdr:to>
      <xdr:col>50</xdr:col>
      <xdr:colOff>165100</xdr:colOff>
      <xdr:row>95</xdr:row>
      <xdr:rowOff>114661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3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131188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138488</xdr:rowOff>
    </xdr:from>
    <xdr:to>
      <xdr:col>46</xdr:col>
      <xdr:colOff>38100</xdr:colOff>
      <xdr:row>91</xdr:row>
      <xdr:rowOff>68638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55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85165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3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42742</xdr:rowOff>
    </xdr:from>
    <xdr:to>
      <xdr:col>41</xdr:col>
      <xdr:colOff>101600</xdr:colOff>
      <xdr:row>90</xdr:row>
      <xdr:rowOff>144342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54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160869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2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38074</xdr:rowOff>
    </xdr:from>
    <xdr:to>
      <xdr:col>85</xdr:col>
      <xdr:colOff>127000</xdr:colOff>
      <xdr:row>39</xdr:row>
      <xdr:rowOff>42240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5481300" y="6724624"/>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42240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43117</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37300</xdr:rowOff>
    </xdr:from>
    <xdr:to>
      <xdr:col>71</xdr:col>
      <xdr:colOff>177800</xdr:colOff>
      <xdr:row>39</xdr:row>
      <xdr:rowOff>43117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23850"/>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158724</xdr:rowOff>
    </xdr:from>
    <xdr:to>
      <xdr:col>85</xdr:col>
      <xdr:colOff>177800</xdr:colOff>
      <xdr:row>39</xdr:row>
      <xdr:rowOff>88874</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162890</xdr:rowOff>
    </xdr:from>
    <xdr:to>
      <xdr:col>81</xdr:col>
      <xdr:colOff>101600</xdr:colOff>
      <xdr:row>39</xdr:row>
      <xdr:rowOff>93040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84167</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77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163767</xdr:rowOff>
    </xdr:from>
    <xdr:to>
      <xdr:col>72</xdr:col>
      <xdr:colOff>38100</xdr:colOff>
      <xdr:row>39</xdr:row>
      <xdr:rowOff>93917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85044</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157950</xdr:rowOff>
    </xdr:from>
    <xdr:to>
      <xdr:col>67</xdr:col>
      <xdr:colOff>101600</xdr:colOff>
      <xdr:row>39</xdr:row>
      <xdr:rowOff>88100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79227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134518</xdr:rowOff>
    </xdr:from>
    <xdr:to>
      <xdr:col>85</xdr:col>
      <xdr:colOff>127000</xdr:colOff>
      <xdr:row>75</xdr:row>
      <xdr:rowOff>135763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2993268"/>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135763</xdr:rowOff>
    </xdr:from>
    <xdr:to>
      <xdr:col>81</xdr:col>
      <xdr:colOff>50800</xdr:colOff>
      <xdr:row>76</xdr:row>
      <xdr:rowOff>572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4592300" y="12994513"/>
          <a:ext cx="889000" cy="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164973</xdr:rowOff>
    </xdr:from>
    <xdr:to>
      <xdr:col>76</xdr:col>
      <xdr:colOff>114300</xdr:colOff>
      <xdr:row>76</xdr:row>
      <xdr:rowOff>572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302372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126136</xdr:rowOff>
    </xdr:from>
    <xdr:to>
      <xdr:col>71</xdr:col>
      <xdr:colOff>177800</xdr:colOff>
      <xdr:row>75</xdr:row>
      <xdr:rowOff>164973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2984886"/>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83718</xdr:rowOff>
    </xdr:from>
    <xdr:to>
      <xdr:col>85</xdr:col>
      <xdr:colOff>177800</xdr:colOff>
      <xdr:row>76</xdr:row>
      <xdr:rowOff>13869</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942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106595</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7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84963</xdr:rowOff>
    </xdr:from>
    <xdr:to>
      <xdr:col>81</xdr:col>
      <xdr:colOff>101600</xdr:colOff>
      <xdr:row>76</xdr:row>
      <xdr:rowOff>15112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94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31640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121221</xdr:rowOff>
    </xdr:from>
    <xdr:to>
      <xdr:col>76</xdr:col>
      <xdr:colOff>165100</xdr:colOff>
      <xdr:row>76</xdr:row>
      <xdr:rowOff>51371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9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67898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114173</xdr:rowOff>
    </xdr:from>
    <xdr:to>
      <xdr:col>72</xdr:col>
      <xdr:colOff>38100</xdr:colOff>
      <xdr:row>76</xdr:row>
      <xdr:rowOff>44323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9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35450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75336</xdr:rowOff>
    </xdr:from>
    <xdr:to>
      <xdr:col>67</xdr:col>
      <xdr:colOff>101600</xdr:colOff>
      <xdr:row>76</xdr:row>
      <xdr:rowOff>5486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29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95726</xdr:rowOff>
    </xdr:from>
    <xdr:to>
      <xdr:col>85</xdr:col>
      <xdr:colOff>127000</xdr:colOff>
      <xdr:row>98</xdr:row>
      <xdr:rowOff>139658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897826"/>
          <a:ext cx="838200" cy="4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95726</xdr:rowOff>
    </xdr:from>
    <xdr:to>
      <xdr:col>81</xdr:col>
      <xdr:colOff>50800</xdr:colOff>
      <xdr:row>98</xdr:row>
      <xdr:rowOff>104970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897826"/>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104970</xdr:rowOff>
    </xdr:from>
    <xdr:to>
      <xdr:col>76</xdr:col>
      <xdr:colOff>114300</xdr:colOff>
      <xdr:row>98</xdr:row>
      <xdr:rowOff>105387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3703300" y="16907070"/>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93235</xdr:rowOff>
    </xdr:from>
    <xdr:to>
      <xdr:col>71</xdr:col>
      <xdr:colOff>177800</xdr:colOff>
      <xdr:row>98</xdr:row>
      <xdr:rowOff>105387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6895335"/>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88858</xdr:rowOff>
    </xdr:from>
    <xdr:to>
      <xdr:col>85</xdr:col>
      <xdr:colOff>177800</xdr:colOff>
      <xdr:row>99</xdr:row>
      <xdr:rowOff>19008</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249299"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44926</xdr:rowOff>
    </xdr:from>
    <xdr:to>
      <xdr:col>81</xdr:col>
      <xdr:colOff>101600</xdr:colOff>
      <xdr:row>98</xdr:row>
      <xdr:rowOff>146526</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137653</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3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54170</xdr:rowOff>
    </xdr:from>
    <xdr:to>
      <xdr:col>76</xdr:col>
      <xdr:colOff>165100</xdr:colOff>
      <xdr:row>98</xdr:row>
      <xdr:rowOff>155770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146897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94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54587</xdr:rowOff>
    </xdr:from>
    <xdr:to>
      <xdr:col>72</xdr:col>
      <xdr:colOff>38100</xdr:colOff>
      <xdr:row>98</xdr:row>
      <xdr:rowOff>156187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94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42435</xdr:rowOff>
    </xdr:from>
    <xdr:to>
      <xdr:col>67</xdr:col>
      <xdr:colOff>101600</xdr:colOff>
      <xdr:row>98</xdr:row>
      <xdr:rowOff>144035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139151</xdr:rowOff>
    </xdr:from>
    <xdr:to>
      <xdr:col>116</xdr:col>
      <xdr:colOff>63500</xdr:colOff>
      <xdr:row>38</xdr:row>
      <xdr:rowOff>139151</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654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139197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66542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139197</xdr:rowOff>
    </xdr:from>
    <xdr:to>
      <xdr:col>107</xdr:col>
      <xdr:colOff>50800</xdr:colOff>
      <xdr:row>38</xdr:row>
      <xdr:rowOff>139197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139197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88351</xdr:rowOff>
    </xdr:from>
    <xdr:to>
      <xdr:col>116</xdr:col>
      <xdr:colOff>114300</xdr:colOff>
      <xdr:row>39</xdr:row>
      <xdr:rowOff>18501</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3278</xdr:rowOff>
    </xdr:from>
    <xdr:ext cx="313932"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9628</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88397</xdr:rowOff>
    </xdr:from>
    <xdr:to>
      <xdr:col>107</xdr:col>
      <xdr:colOff>101600</xdr:colOff>
      <xdr:row>39</xdr:row>
      <xdr:rowOff>18547</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9674</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7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51956</xdr:rowOff>
    </xdr:from>
    <xdr:to>
      <xdr:col>116</xdr:col>
      <xdr:colOff>63500</xdr:colOff>
      <xdr:row>56</xdr:row>
      <xdr:rowOff>83883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9653156"/>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47307</xdr:rowOff>
    </xdr:from>
    <xdr:to>
      <xdr:col>111</xdr:col>
      <xdr:colOff>177800</xdr:colOff>
      <xdr:row>56</xdr:row>
      <xdr:rowOff>51956</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648507"/>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152997</xdr:rowOff>
    </xdr:from>
    <xdr:to>
      <xdr:col>107</xdr:col>
      <xdr:colOff>50800</xdr:colOff>
      <xdr:row>56</xdr:row>
      <xdr:rowOff>47307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582747"/>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149834</xdr:rowOff>
    </xdr:from>
    <xdr:to>
      <xdr:col>102</xdr:col>
      <xdr:colOff>114300</xdr:colOff>
      <xdr:row>55</xdr:row>
      <xdr:rowOff>152997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57958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49763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23855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33083</xdr:rowOff>
    </xdr:from>
    <xdr:to>
      <xdr:col>116</xdr:col>
      <xdr:colOff>114300</xdr:colOff>
      <xdr:row>56</xdr:row>
      <xdr:rowOff>134683</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6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55960</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4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1156</xdr:rowOff>
    </xdr:from>
    <xdr:to>
      <xdr:col>112</xdr:col>
      <xdr:colOff>38100</xdr:colOff>
      <xdr:row>56</xdr:row>
      <xdr:rowOff>102756</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6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119283</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3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167957</xdr:rowOff>
    </xdr:from>
    <xdr:to>
      <xdr:col>107</xdr:col>
      <xdr:colOff>101600</xdr:colOff>
      <xdr:row>56</xdr:row>
      <xdr:rowOff>98107</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5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114634</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3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102197</xdr:rowOff>
    </xdr:from>
    <xdr:to>
      <xdr:col>102</xdr:col>
      <xdr:colOff>165100</xdr:colOff>
      <xdr:row>56</xdr:row>
      <xdr:rowOff>32347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5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48874</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3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99034</xdr:rowOff>
    </xdr:from>
    <xdr:to>
      <xdr:col>98</xdr:col>
      <xdr:colOff>38100</xdr:colOff>
      <xdr:row>56</xdr:row>
      <xdr:rowOff>29184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5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45711</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3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40773</xdr:rowOff>
    </xdr:from>
    <xdr:to>
      <xdr:col>116</xdr:col>
      <xdr:colOff>63500</xdr:colOff>
      <xdr:row>75</xdr:row>
      <xdr:rowOff>80264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2899523"/>
          <a:ext cx="8382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80264</xdr:rowOff>
    </xdr:from>
    <xdr:to>
      <xdr:col>111</xdr:col>
      <xdr:colOff>177800</xdr:colOff>
      <xdr:row>75</xdr:row>
      <xdr:rowOff>141339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2939014"/>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141339</xdr:rowOff>
    </xdr:from>
    <xdr:to>
      <xdr:col>107</xdr:col>
      <xdr:colOff>50800</xdr:colOff>
      <xdr:row>75</xdr:row>
      <xdr:rowOff>157911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000089"/>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157911</xdr:rowOff>
    </xdr:from>
    <xdr:to>
      <xdr:col>102</xdr:col>
      <xdr:colOff>114300</xdr:colOff>
      <xdr:row>76</xdr:row>
      <xdr:rowOff>32696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3016661"/>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161423</xdr:rowOff>
    </xdr:from>
    <xdr:to>
      <xdr:col>116</xdr:col>
      <xdr:colOff>114300</xdr:colOff>
      <xdr:row>75</xdr:row>
      <xdr:rowOff>91573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28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12850</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29464</xdr:rowOff>
    </xdr:from>
    <xdr:to>
      <xdr:col>112</xdr:col>
      <xdr:colOff>38100</xdr:colOff>
      <xdr:row>75</xdr:row>
      <xdr:rowOff>131064</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147591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90539</xdr:rowOff>
    </xdr:from>
    <xdr:to>
      <xdr:col>107</xdr:col>
      <xdr:colOff>101600</xdr:colOff>
      <xdr:row>76</xdr:row>
      <xdr:rowOff>20689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37216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107112</xdr:rowOff>
    </xdr:from>
    <xdr:to>
      <xdr:col>102</xdr:col>
      <xdr:colOff>165100</xdr:colOff>
      <xdr:row>76</xdr:row>
      <xdr:rowOff>37263</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296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53789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153346</xdr:rowOff>
    </xdr:from>
    <xdr:to>
      <xdr:col>98</xdr:col>
      <xdr:colOff>38100</xdr:colOff>
      <xdr:row>76</xdr:row>
      <xdr:rowOff>83496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0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100023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426,497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円の増となっている。前年度と対比し、変動が特に顕著なものは普通建設事業費、維持補修費の増と、積立金の減である。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円の増となっており、総合会館改修工事や村松小学校の校舎等大規模改造工事、ごせん桜アロマ工房整備工事等の実施による事業費の増加が主な要因である。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年度冬期の豪雪による除雪事業に係る経費の増が主な要因である。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一方、積立金は住民一人当たり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年度は前年度決算剰余金を財政調整基金へ積立てがなかったことが要因である。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51,292
50,999
351.91
22,559,263
21,875,891
651,074
13,459,772
28,448,319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8636</xdr:rowOff>
    </xdr:from>
    <xdr:to>
      <xdr:col>24</xdr:col>
      <xdr:colOff>63500</xdr:colOff>
      <xdr:row>36</xdr:row>
      <xdr:rowOff>28448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083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63119</xdr:rowOff>
    </xdr:from>
    <xdr:to>
      <xdr:col>19</xdr:col>
      <xdr:colOff>177800</xdr:colOff>
      <xdr:row>36</xdr:row>
      <xdr:rowOff>8636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3869"/>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63119</xdr:rowOff>
    </xdr:from>
    <xdr:to>
      <xdr:col>15</xdr:col>
      <xdr:colOff>50800</xdr:colOff>
      <xdr:row>35</xdr:row>
      <xdr:rowOff>128270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386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902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149098</xdr:rowOff>
    </xdr:from>
    <xdr:to>
      <xdr:col>24</xdr:col>
      <xdr:colOff>114300</xdr:colOff>
      <xdr:row>36</xdr:row>
      <xdr:rowOff>79248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129286</xdr:rowOff>
    </xdr:from>
    <xdr:to>
      <xdr:col>20</xdr:col>
      <xdr:colOff>38100</xdr:colOff>
      <xdr:row>36</xdr:row>
      <xdr:rowOff>59436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50563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xdr:rowOff>
    </xdr:from>
    <xdr:to>
      <xdr:col>15</xdr:col>
      <xdr:colOff>101600</xdr:colOff>
      <xdr:row>35</xdr:row>
      <xdr:rowOff>113919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130446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110998</xdr:rowOff>
    </xdr:from>
    <xdr:to>
      <xdr:col>6</xdr:col>
      <xdr:colOff>38100</xdr:colOff>
      <xdr:row>36</xdr:row>
      <xdr:rowOff>41148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32275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171366</xdr:rowOff>
    </xdr:from>
    <xdr:to>
      <xdr:col>24</xdr:col>
      <xdr:colOff>63500</xdr:colOff>
      <xdr:row>57</xdr:row>
      <xdr:rowOff>47652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2566"/>
          <a:ext cx="838200" cy="4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171366</xdr:rowOff>
    </xdr:from>
    <xdr:to>
      <xdr:col>19</xdr:col>
      <xdr:colOff>177800</xdr:colOff>
      <xdr:row>57</xdr:row>
      <xdr:rowOff>12045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7256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12045</xdr:rowOff>
    </xdr:from>
    <xdr:to>
      <xdr:col>15</xdr:col>
      <xdr:colOff>50800</xdr:colOff>
      <xdr:row>57</xdr:row>
      <xdr:rowOff>87849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4695"/>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87849</xdr:rowOff>
    </xdr:from>
    <xdr:to>
      <xdr:col>10</xdr:col>
      <xdr:colOff>114300</xdr:colOff>
      <xdr:row>57</xdr:row>
      <xdr:rowOff>100536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049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168302</xdr:rowOff>
    </xdr:from>
    <xdr:to>
      <xdr:col>24</xdr:col>
      <xdr:colOff>114300</xdr:colOff>
      <xdr:row>57</xdr:row>
      <xdr:rowOff>98452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19729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120566</xdr:rowOff>
    </xdr:from>
    <xdr:to>
      <xdr:col>20</xdr:col>
      <xdr:colOff>38100</xdr:colOff>
      <xdr:row>57</xdr:row>
      <xdr:rowOff>50716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67243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132695</xdr:rowOff>
    </xdr:from>
    <xdr:to>
      <xdr:col>15</xdr:col>
      <xdr:colOff>101600</xdr:colOff>
      <xdr:row>57</xdr:row>
      <xdr:rowOff>62845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79372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37049</xdr:rowOff>
    </xdr:from>
    <xdr:to>
      <xdr:col>10</xdr:col>
      <xdr:colOff>165100</xdr:colOff>
      <xdr:row>57</xdr:row>
      <xdr:rowOff>138649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129776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49736</xdr:rowOff>
    </xdr:from>
    <xdr:to>
      <xdr:col>6</xdr:col>
      <xdr:colOff>38100</xdr:colOff>
      <xdr:row>57</xdr:row>
      <xdr:rowOff>151336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103691</xdr:rowOff>
    </xdr:from>
    <xdr:to>
      <xdr:col>24</xdr:col>
      <xdr:colOff>63500</xdr:colOff>
      <xdr:row>77</xdr:row>
      <xdr:rowOff>106992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05341"/>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106992</xdr:rowOff>
    </xdr:from>
    <xdr:to>
      <xdr:col>19</xdr:col>
      <xdr:colOff>177800</xdr:colOff>
      <xdr:row>77</xdr:row>
      <xdr:rowOff>137350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08642"/>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137350</xdr:rowOff>
    </xdr:from>
    <xdr:to>
      <xdr:col>15</xdr:col>
      <xdr:colOff>50800</xdr:colOff>
      <xdr:row>77</xdr:row>
      <xdr:rowOff>165765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3900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165765</xdr:rowOff>
    </xdr:from>
    <xdr:to>
      <xdr:col>10</xdr:col>
      <xdr:colOff>114300</xdr:colOff>
      <xdr:row>78</xdr:row>
      <xdr:rowOff>22707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67415"/>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52891</xdr:rowOff>
    </xdr:from>
    <xdr:to>
      <xdr:col>24</xdr:col>
      <xdr:colOff>114300</xdr:colOff>
      <xdr:row>77</xdr:row>
      <xdr:rowOff>154491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75768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56192</xdr:rowOff>
    </xdr:from>
    <xdr:to>
      <xdr:col>20</xdr:col>
      <xdr:colOff>38100</xdr:colOff>
      <xdr:row>77</xdr:row>
      <xdr:rowOff>157792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148919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86550</xdr:rowOff>
    </xdr:from>
    <xdr:to>
      <xdr:col>15</xdr:col>
      <xdr:colOff>101600</xdr:colOff>
      <xdr:row>78</xdr:row>
      <xdr:rowOff>16700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33227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6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114965</xdr:rowOff>
    </xdr:from>
    <xdr:to>
      <xdr:col>10</xdr:col>
      <xdr:colOff>165100</xdr:colOff>
      <xdr:row>78</xdr:row>
      <xdr:rowOff>45115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36242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0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143357</xdr:rowOff>
    </xdr:from>
    <xdr:to>
      <xdr:col>6</xdr:col>
      <xdr:colOff>38100</xdr:colOff>
      <xdr:row>78</xdr:row>
      <xdr:rowOff>73507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64634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67965</xdr:rowOff>
    </xdr:from>
    <xdr:to>
      <xdr:col>24</xdr:col>
      <xdr:colOff>63500</xdr:colOff>
      <xdr:row>97</xdr:row>
      <xdr:rowOff>96083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98615"/>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96083</xdr:rowOff>
    </xdr:from>
    <xdr:to>
      <xdr:col>19</xdr:col>
      <xdr:colOff>177800</xdr:colOff>
      <xdr:row>97</xdr:row>
      <xdr:rowOff>128087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2673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86847</xdr:rowOff>
    </xdr:from>
    <xdr:to>
      <xdr:col>15</xdr:col>
      <xdr:colOff>50800</xdr:colOff>
      <xdr:row>97</xdr:row>
      <xdr:rowOff>128087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717497"/>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86847</xdr:rowOff>
    </xdr:from>
    <xdr:to>
      <xdr:col>10</xdr:col>
      <xdr:colOff>114300</xdr:colOff>
      <xdr:row>97</xdr:row>
      <xdr:rowOff>150422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717497"/>
          <a:ext cx="889000" cy="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17165</xdr:rowOff>
    </xdr:from>
    <xdr:to>
      <xdr:col>24</xdr:col>
      <xdr:colOff>114300</xdr:colOff>
      <xdr:row>97</xdr:row>
      <xdr:rowOff>118765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167042</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45283</xdr:rowOff>
    </xdr:from>
    <xdr:to>
      <xdr:col>20</xdr:col>
      <xdr:colOff>38100</xdr:colOff>
      <xdr:row>97</xdr:row>
      <xdr:rowOff>146883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138010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77287</xdr:rowOff>
    </xdr:from>
    <xdr:to>
      <xdr:col>15</xdr:col>
      <xdr:colOff>101600</xdr:colOff>
      <xdr:row>98</xdr:row>
      <xdr:rowOff>7437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170014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36047</xdr:rowOff>
    </xdr:from>
    <xdr:to>
      <xdr:col>10</xdr:col>
      <xdr:colOff>165100</xdr:colOff>
      <xdr:row>97</xdr:row>
      <xdr:rowOff>137647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128774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99622</xdr:rowOff>
    </xdr:from>
    <xdr:to>
      <xdr:col>6</xdr:col>
      <xdr:colOff>38100</xdr:colOff>
      <xdr:row>98</xdr:row>
      <xdr:rowOff>29772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20899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121458</xdr:rowOff>
    </xdr:from>
    <xdr:to>
      <xdr:col>55</xdr:col>
      <xdr:colOff>0</xdr:colOff>
      <xdr:row>38</xdr:row>
      <xdr:rowOff>132979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36558"/>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120589</xdr:rowOff>
    </xdr:from>
    <xdr:to>
      <xdr:col>50</xdr:col>
      <xdr:colOff>114300</xdr:colOff>
      <xdr:row>38</xdr:row>
      <xdr:rowOff>121458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3568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120589</xdr:rowOff>
    </xdr:from>
    <xdr:to>
      <xdr:col>45</xdr:col>
      <xdr:colOff>177800</xdr:colOff>
      <xdr:row>38</xdr:row>
      <xdr:rowOff>124018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356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63119</xdr:rowOff>
    </xdr:from>
    <xdr:to>
      <xdr:col>41</xdr:col>
      <xdr:colOff>50800</xdr:colOff>
      <xdr:row>38</xdr:row>
      <xdr:rowOff>124018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78219"/>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82179</xdr:rowOff>
    </xdr:from>
    <xdr:to>
      <xdr:col>55</xdr:col>
      <xdr:colOff>50800</xdr:colOff>
      <xdr:row>39</xdr:row>
      <xdr:rowOff>12329</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70658</xdr:rowOff>
    </xdr:from>
    <xdr:to>
      <xdr:col>50</xdr:col>
      <xdr:colOff>165100</xdr:colOff>
      <xdr:row>39</xdr:row>
      <xdr:rowOff>808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163385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7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69789</xdr:rowOff>
    </xdr:from>
    <xdr:to>
      <xdr:col>46</xdr:col>
      <xdr:colOff>38100</xdr:colOff>
      <xdr:row>38</xdr:row>
      <xdr:rowOff>171389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162516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73218</xdr:rowOff>
    </xdr:from>
    <xdr:to>
      <xdr:col>41</xdr:col>
      <xdr:colOff>101600</xdr:colOff>
      <xdr:row>39</xdr:row>
      <xdr:rowOff>3368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165945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8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105046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112240</xdr:rowOff>
    </xdr:from>
    <xdr:to>
      <xdr:col>55</xdr:col>
      <xdr:colOff>0</xdr:colOff>
      <xdr:row>57</xdr:row>
      <xdr:rowOff>118240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884890"/>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105439</xdr:rowOff>
    </xdr:from>
    <xdr:to>
      <xdr:col>50</xdr:col>
      <xdr:colOff>114300</xdr:colOff>
      <xdr:row>57</xdr:row>
      <xdr:rowOff>118240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87808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105439</xdr:rowOff>
    </xdr:from>
    <xdr:to>
      <xdr:col>45</xdr:col>
      <xdr:colOff>177800</xdr:colOff>
      <xdr:row>57</xdr:row>
      <xdr:rowOff>125075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878089"/>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125075</xdr:rowOff>
    </xdr:from>
    <xdr:to>
      <xdr:col>41</xdr:col>
      <xdr:colOff>50800</xdr:colOff>
      <xdr:row>57</xdr:row>
      <xdr:rowOff>128876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897725"/>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61440</xdr:rowOff>
    </xdr:from>
    <xdr:to>
      <xdr:col>55</xdr:col>
      <xdr:colOff>50800</xdr:colOff>
      <xdr:row>57</xdr:row>
      <xdr:rowOff>163040</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20817</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6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67440</xdr:rowOff>
    </xdr:from>
    <xdr:to>
      <xdr:col>50</xdr:col>
      <xdr:colOff>165100</xdr:colOff>
      <xdr:row>57</xdr:row>
      <xdr:rowOff>169040</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14117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54639</xdr:rowOff>
    </xdr:from>
    <xdr:to>
      <xdr:col>46</xdr:col>
      <xdr:colOff>38100</xdr:colOff>
      <xdr:row>57</xdr:row>
      <xdr:rowOff>156239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74275</xdr:rowOff>
    </xdr:from>
    <xdr:to>
      <xdr:col>41</xdr:col>
      <xdr:colOff>101600</xdr:colOff>
      <xdr:row>58</xdr:row>
      <xdr:rowOff>4425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167002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9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78076</xdr:rowOff>
    </xdr:from>
    <xdr:to>
      <xdr:col>36</xdr:col>
      <xdr:colOff>165100</xdr:colOff>
      <xdr:row>58</xdr:row>
      <xdr:rowOff>8226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170803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xdr:rowOff>
    </xdr:from>
    <xdr:to>
      <xdr:col>55</xdr:col>
      <xdr:colOff>0</xdr:colOff>
      <xdr:row>77</xdr:row>
      <xdr:rowOff>56014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201771"/>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23800</xdr:rowOff>
    </xdr:from>
    <xdr:to>
      <xdr:col>50</xdr:col>
      <xdr:colOff>114300</xdr:colOff>
      <xdr:row>77</xdr:row>
      <xdr:rowOff>56014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225450"/>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22067</xdr:rowOff>
    </xdr:from>
    <xdr:to>
      <xdr:col>45</xdr:col>
      <xdr:colOff>177800</xdr:colOff>
      <xdr:row>77</xdr:row>
      <xdr:rowOff>23800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7861300" y="1322371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22067</xdr:rowOff>
    </xdr:from>
    <xdr:to>
      <xdr:col>41</xdr:col>
      <xdr:colOff>50800</xdr:colOff>
      <xdr:row>77</xdr:row>
      <xdr:rowOff>27876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223717"/>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47362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48392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120771</xdr:rowOff>
    </xdr:from>
    <xdr:to>
      <xdr:col>55</xdr:col>
      <xdr:colOff>50800</xdr:colOff>
      <xdr:row>77</xdr:row>
      <xdr:rowOff>50921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1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143648</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0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5214</xdr:rowOff>
    </xdr:from>
    <xdr:to>
      <xdr:col>50</xdr:col>
      <xdr:colOff>165100</xdr:colOff>
      <xdr:row>77</xdr:row>
      <xdr:rowOff>106814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123341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144450</xdr:rowOff>
    </xdr:from>
    <xdr:to>
      <xdr:col>46</xdr:col>
      <xdr:colOff>38100</xdr:colOff>
      <xdr:row>77</xdr:row>
      <xdr:rowOff>74600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91127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142717</xdr:rowOff>
    </xdr:from>
    <xdr:to>
      <xdr:col>41</xdr:col>
      <xdr:colOff>101600</xdr:colOff>
      <xdr:row>77</xdr:row>
      <xdr:rowOff>72867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89393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148526</xdr:rowOff>
    </xdr:from>
    <xdr:to>
      <xdr:col>36</xdr:col>
      <xdr:colOff>165100</xdr:colOff>
      <xdr:row>77</xdr:row>
      <xdr:rowOff>78676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1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95204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106961</xdr:rowOff>
    </xdr:from>
    <xdr:to>
      <xdr:col>55</xdr:col>
      <xdr:colOff>0</xdr:colOff>
      <xdr:row>98</xdr:row>
      <xdr:rowOff>132528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909061"/>
          <a:ext cx="8382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132528</xdr:rowOff>
    </xdr:from>
    <xdr:to>
      <xdr:col>50</xdr:col>
      <xdr:colOff>114300</xdr:colOff>
      <xdr:row>98</xdr:row>
      <xdr:rowOff>136372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934628"/>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136372</xdr:rowOff>
    </xdr:from>
    <xdr:to>
      <xdr:col>45</xdr:col>
      <xdr:colOff>177800</xdr:colOff>
      <xdr:row>98</xdr:row>
      <xdr:rowOff>136483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38472"/>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136483</xdr:rowOff>
    </xdr:from>
    <xdr:to>
      <xdr:col>41</xdr:col>
      <xdr:colOff>50800</xdr:colOff>
      <xdr:row>98</xdr:row>
      <xdr:rowOff>145709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938583"/>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56161</xdr:rowOff>
    </xdr:from>
    <xdr:to>
      <xdr:col>55</xdr:col>
      <xdr:colOff>50800</xdr:colOff>
      <xdr:row>98</xdr:row>
      <xdr:rowOff>157761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81728</xdr:rowOff>
    </xdr:from>
    <xdr:to>
      <xdr:col>50</xdr:col>
      <xdr:colOff>165100</xdr:colOff>
      <xdr:row>99</xdr:row>
      <xdr:rowOff>11878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3005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9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85572</xdr:rowOff>
    </xdr:from>
    <xdr:to>
      <xdr:col>46</xdr:col>
      <xdr:colOff>38100</xdr:colOff>
      <xdr:row>99</xdr:row>
      <xdr:rowOff>15722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85683</xdr:rowOff>
    </xdr:from>
    <xdr:to>
      <xdr:col>41</xdr:col>
      <xdr:colOff>101600</xdr:colOff>
      <xdr:row>99</xdr:row>
      <xdr:rowOff>15833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94909</xdr:rowOff>
    </xdr:from>
    <xdr:to>
      <xdr:col>36</xdr:col>
      <xdr:colOff>165100</xdr:colOff>
      <xdr:row>99</xdr:row>
      <xdr:rowOff>25059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16186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15342</xdr:rowOff>
    </xdr:from>
    <xdr:to>
      <xdr:col>85</xdr:col>
      <xdr:colOff>127000</xdr:colOff>
      <xdr:row>37</xdr:row>
      <xdr:rowOff>109570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358992"/>
          <a:ext cx="838200" cy="9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101112</xdr:rowOff>
    </xdr:from>
    <xdr:to>
      <xdr:col>81</xdr:col>
      <xdr:colOff>50800</xdr:colOff>
      <xdr:row>37</xdr:row>
      <xdr:rowOff>109570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44476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101112</xdr:rowOff>
    </xdr:from>
    <xdr:to>
      <xdr:col>76</xdr:col>
      <xdr:colOff>114300</xdr:colOff>
      <xdr:row>37</xdr:row>
      <xdr:rowOff>114554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44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170698</xdr:rowOff>
    </xdr:from>
    <xdr:to>
      <xdr:col>71</xdr:col>
      <xdr:colOff>177800</xdr:colOff>
      <xdr:row>37</xdr:row>
      <xdr:rowOff>114554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5657098"/>
          <a:ext cx="889000" cy="80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135992</xdr:rowOff>
    </xdr:from>
    <xdr:to>
      <xdr:col>85</xdr:col>
      <xdr:colOff>177800</xdr:colOff>
      <xdr:row>37</xdr:row>
      <xdr:rowOff>66142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158869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58770</xdr:rowOff>
    </xdr:from>
    <xdr:to>
      <xdr:col>81</xdr:col>
      <xdr:colOff>101600</xdr:colOff>
      <xdr:row>37</xdr:row>
      <xdr:rowOff>160370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151498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50312</xdr:rowOff>
    </xdr:from>
    <xdr:to>
      <xdr:col>76</xdr:col>
      <xdr:colOff>165100</xdr:colOff>
      <xdr:row>37</xdr:row>
      <xdr:rowOff>151912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143039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63754</xdr:rowOff>
    </xdr:from>
    <xdr:to>
      <xdr:col>72</xdr:col>
      <xdr:colOff>38100</xdr:colOff>
      <xdr:row>37</xdr:row>
      <xdr:rowOff>165354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156481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119898</xdr:rowOff>
    </xdr:from>
    <xdr:to>
      <xdr:col>67</xdr:col>
      <xdr:colOff>101600</xdr:colOff>
      <xdr:row>33</xdr:row>
      <xdr:rowOff>50048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6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66575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3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85407</xdr:rowOff>
    </xdr:from>
    <xdr:to>
      <xdr:col>85</xdr:col>
      <xdr:colOff>127000</xdr:colOff>
      <xdr:row>58</xdr:row>
      <xdr:rowOff>147434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10029507"/>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2946</xdr:rowOff>
    </xdr:from>
    <xdr:to>
      <xdr:col>81</xdr:col>
      <xdr:colOff>50800</xdr:colOff>
      <xdr:row>58</xdr:row>
      <xdr:rowOff>147434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75596"/>
          <a:ext cx="889000" cy="3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36423</xdr:rowOff>
    </xdr:from>
    <xdr:to>
      <xdr:col>76</xdr:col>
      <xdr:colOff>114300</xdr:colOff>
      <xdr:row>57</xdr:row>
      <xdr:rowOff>2946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466173"/>
          <a:ext cx="889000" cy="3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36423</xdr:rowOff>
    </xdr:from>
    <xdr:to>
      <xdr:col>71</xdr:col>
      <xdr:colOff>177800</xdr:colOff>
      <xdr:row>58</xdr:row>
      <xdr:rowOff>12598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466173"/>
          <a:ext cx="889000" cy="4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34607</xdr:rowOff>
    </xdr:from>
    <xdr:to>
      <xdr:col>85</xdr:col>
      <xdr:colOff>177800</xdr:colOff>
      <xdr:row>58</xdr:row>
      <xdr:rowOff>136207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13034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96634</xdr:rowOff>
    </xdr:from>
    <xdr:to>
      <xdr:col>81</xdr:col>
      <xdr:colOff>101600</xdr:colOff>
      <xdr:row>59</xdr:row>
      <xdr:rowOff>26784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100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17911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1013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123596</xdr:rowOff>
    </xdr:from>
    <xdr:to>
      <xdr:col>76</xdr:col>
      <xdr:colOff>165100</xdr:colOff>
      <xdr:row>57</xdr:row>
      <xdr:rowOff>53746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70273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157073</xdr:rowOff>
    </xdr:from>
    <xdr:to>
      <xdr:col>72</xdr:col>
      <xdr:colOff>38100</xdr:colOff>
      <xdr:row>55</xdr:row>
      <xdr:rowOff>87223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4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103750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1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133248</xdr:rowOff>
    </xdr:from>
    <xdr:to>
      <xdr:col>67</xdr:col>
      <xdr:colOff>101600</xdr:colOff>
      <xdr:row>58</xdr:row>
      <xdr:rowOff>63398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54525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38075</xdr:rowOff>
    </xdr:from>
    <xdr:to>
      <xdr:col>85</xdr:col>
      <xdr:colOff>127000</xdr:colOff>
      <xdr:row>79</xdr:row>
      <xdr:rowOff>42241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582625"/>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42241</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8679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43117</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7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37300</xdr:rowOff>
    </xdr:from>
    <xdr:to>
      <xdr:col>71</xdr:col>
      <xdr:colOff>177800</xdr:colOff>
      <xdr:row>79</xdr:row>
      <xdr:rowOff>43117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1850"/>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158725</xdr:rowOff>
    </xdr:from>
    <xdr:to>
      <xdr:col>85</xdr:col>
      <xdr:colOff>177800</xdr:colOff>
      <xdr:row>79</xdr:row>
      <xdr:rowOff>88875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162891</xdr:rowOff>
    </xdr:from>
    <xdr:to>
      <xdr:col>81</xdr:col>
      <xdr:colOff>101600</xdr:colOff>
      <xdr:row>79</xdr:row>
      <xdr:rowOff>93041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84168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28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163767</xdr:rowOff>
    </xdr:from>
    <xdr:to>
      <xdr:col>72</xdr:col>
      <xdr:colOff>38100</xdr:colOff>
      <xdr:row>79</xdr:row>
      <xdr:rowOff>93917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85044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157950</xdr:rowOff>
    </xdr:from>
    <xdr:to>
      <xdr:col>67</xdr:col>
      <xdr:colOff>101600</xdr:colOff>
      <xdr:row>79</xdr:row>
      <xdr:rowOff>88100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79227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2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134519</xdr:rowOff>
    </xdr:from>
    <xdr:to>
      <xdr:col>85</xdr:col>
      <xdr:colOff>127000</xdr:colOff>
      <xdr:row>95</xdr:row>
      <xdr:rowOff>135762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422269"/>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135762</xdr:rowOff>
    </xdr:from>
    <xdr:to>
      <xdr:col>81</xdr:col>
      <xdr:colOff>50800</xdr:colOff>
      <xdr:row>96</xdr:row>
      <xdr:rowOff>572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423512"/>
          <a:ext cx="8890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164973</xdr:rowOff>
    </xdr:from>
    <xdr:to>
      <xdr:col>76</xdr:col>
      <xdr:colOff>114300</xdr:colOff>
      <xdr:row>96</xdr:row>
      <xdr:rowOff>572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45272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126136</xdr:rowOff>
    </xdr:from>
    <xdr:to>
      <xdr:col>71</xdr:col>
      <xdr:colOff>177800</xdr:colOff>
      <xdr:row>95</xdr:row>
      <xdr:rowOff>164973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13886"/>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83719</xdr:rowOff>
    </xdr:from>
    <xdr:to>
      <xdr:col>85</xdr:col>
      <xdr:colOff>177800</xdr:colOff>
      <xdr:row>96</xdr:row>
      <xdr:rowOff>13869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106596</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2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84962</xdr:rowOff>
    </xdr:from>
    <xdr:to>
      <xdr:col>81</xdr:col>
      <xdr:colOff>101600</xdr:colOff>
      <xdr:row>96</xdr:row>
      <xdr:rowOff>15112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31639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121222</xdr:rowOff>
    </xdr:from>
    <xdr:to>
      <xdr:col>76</xdr:col>
      <xdr:colOff>165100</xdr:colOff>
      <xdr:row>96</xdr:row>
      <xdr:rowOff>51372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67899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114173</xdr:rowOff>
    </xdr:from>
    <xdr:to>
      <xdr:col>72</xdr:col>
      <xdr:colOff>38100</xdr:colOff>
      <xdr:row>96</xdr:row>
      <xdr:rowOff>44323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35450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75336</xdr:rowOff>
    </xdr:from>
    <xdr:to>
      <xdr:col>67</xdr:col>
      <xdr:colOff>101600</xdr:colOff>
      <xdr:row>96</xdr:row>
      <xdr:rowOff>5486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22013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前年度と対比し、変動が特に顕著なものは土木費と教育費の増、総務費の減である。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年度冬期の豪雪による除雪機械借上料の増が主な要因である。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円の増となっており、村松小学校の校舎等大規模改造工事の実施による事業費の増が主な要因である。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年度は前年度決算剰余金を財政調整基金へ積立てがなかったことが主な要因である。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latin typeface="ＭＳ ゴシック" pitchFamily="49" charset="-128"/>
              <a:ea typeface="ＭＳ ゴシック" pitchFamily="49" charset="-128"/>
            </a:rPr>
            <a:t>　近年、財政調整基金の積立てにより残高は増加傾向にあったが、</a:t>
          </a:r>
          <a:r>
            <a:rPr kumimoji="1" lang="en-US" altLang="ja-JP" sz="1200" baseline="0">
              <a:solidFill>
                <a:sysClr val="windowText" lastClr="000000"/>
              </a:solidFill>
              <a:latin typeface="ＭＳ ゴシック" pitchFamily="49" charset="-128"/>
              <a:ea typeface="ＭＳ ゴシック" pitchFamily="49" charset="-128"/>
            </a:rPr>
            <a:t>29</a:t>
          </a:r>
          <a:r>
            <a:rPr kumimoji="1" lang="ja-JP" altLang="en-US" sz="1200" baseline="0">
              <a:solidFill>
                <a:sysClr val="windowText" lastClr="000000"/>
              </a:solidFill>
              <a:latin typeface="ＭＳ ゴシック" pitchFamily="49" charset="-128"/>
              <a:ea typeface="ＭＳ ゴシック" pitchFamily="49" charset="-128"/>
            </a:rPr>
            <a:t>年度は積立てがなく、前年度とほぼ同額となっている。</a:t>
          </a:r>
          <a:endParaRPr kumimoji="1" lang="en-US" altLang="ja-JP" sz="1200" baseline="0">
            <a:solidFill>
              <a:sysClr val="windowText" lastClr="000000"/>
            </a:solidFill>
            <a:latin typeface="ＭＳ ゴシック" pitchFamily="49" charset="-128"/>
            <a:ea typeface="ＭＳ ゴシック" pitchFamily="49" charset="-128"/>
          </a:endParaRPr>
        </a:p>
        <a:p>
          <a:r>
            <a:rPr kumimoji="1" lang="ja-JP" altLang="en-US" sz="1200" baseline="0">
              <a:solidFill>
                <a:sysClr val="windowText" lastClr="000000"/>
              </a:solidFill>
              <a:latin typeface="ＭＳ ゴシック" pitchFamily="49" charset="-128"/>
              <a:ea typeface="ＭＳ ゴシック" pitchFamily="49" charset="-128"/>
            </a:rPr>
            <a:t>　</a:t>
          </a:r>
          <a:r>
            <a:rPr kumimoji="1" lang="en-US" altLang="ja-JP" sz="1200" baseline="0">
              <a:solidFill>
                <a:sysClr val="windowText" lastClr="000000"/>
              </a:solidFill>
              <a:latin typeface="ＭＳ ゴシック" pitchFamily="49" charset="-128"/>
              <a:ea typeface="ＭＳ ゴシック" pitchFamily="49" charset="-128"/>
            </a:rPr>
            <a:t>29</a:t>
          </a:r>
          <a:r>
            <a:rPr kumimoji="1" lang="ja-JP" altLang="en-US" sz="1200" baseline="0">
              <a:solidFill>
                <a:sysClr val="windowText" lastClr="000000"/>
              </a:solidFill>
              <a:latin typeface="ＭＳ ゴシック" pitchFamily="49" charset="-128"/>
              <a:ea typeface="ＭＳ ゴシック" pitchFamily="49" charset="-128"/>
            </a:rPr>
            <a:t>年度の実質収支額については、歳入が前年度を上回っているものの、歳出も普通建設事業費および維持補修費の増加により、前年度を大きく上回ったため減少した。実質単年度収支についても、前年度から</a:t>
          </a:r>
          <a:r>
            <a:rPr kumimoji="1" lang="en-US" altLang="ja-JP" sz="1200" baseline="0">
              <a:solidFill>
                <a:sysClr val="windowText" lastClr="000000"/>
              </a:solidFill>
              <a:latin typeface="ＭＳ ゴシック" pitchFamily="49" charset="-128"/>
              <a:ea typeface="ＭＳ ゴシック" pitchFamily="49" charset="-128"/>
            </a:rPr>
            <a:t>2.25</a:t>
          </a:r>
          <a:r>
            <a:rPr kumimoji="1" lang="ja-JP" altLang="en-US" sz="1200" baseline="0">
              <a:solidFill>
                <a:sysClr val="windowText" lastClr="000000"/>
              </a:solidFill>
              <a:latin typeface="ＭＳ ゴシック" pitchFamily="49" charset="-128"/>
              <a:ea typeface="ＭＳ ゴシック" pitchFamily="49" charset="-128"/>
            </a:rPr>
            <a:t>ポイント減少し赤字となっている。</a:t>
          </a:r>
          <a:endParaRPr kumimoji="1" lang="en-US" altLang="ja-JP" sz="1200" baseline="0">
            <a:solidFill>
              <a:sysClr val="windowText" lastClr="000000"/>
            </a:solidFill>
            <a:latin typeface="ＭＳ ゴシック" pitchFamily="49" charset="-128"/>
            <a:ea typeface="ＭＳ ゴシック" pitchFamily="49" charset="-128"/>
          </a:endParaRPr>
        </a:p>
        <a:p>
          <a:r>
            <a:rPr kumimoji="1" lang="ja-JP" altLang="en-US" sz="1200" baseline="0">
              <a:solidFill>
                <a:sysClr val="windowText" lastClr="000000"/>
              </a:solidFill>
              <a:latin typeface="ＭＳ ゴシック" pitchFamily="49" charset="-128"/>
              <a:ea typeface="ＭＳ ゴシック" pitchFamily="49" charset="-128"/>
            </a:rPr>
            <a:t>　今後は引き続き事務事業の整理、事業の廃止などを行うとともに、公共施設使用料等の見直しや新たな自主財源の確保により、健全な財政運営に努めていく。</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すべての特別会計において赤字とはならなかったため連結赤字比率は発生していない。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水道事業会計は黒字額が増加傾向にあるが、一般会計においては、黒字額が減少傾向にある。</a:t>
          </a:r>
        </a:p>
        <a:p>
          <a:r>
            <a:rPr kumimoji="1" lang="ja-JP" altLang="en-US" sz="1400">
              <a:solidFill>
                <a:sysClr val="windowText" lastClr="000000"/>
              </a:solidFill>
              <a:latin typeface="ＭＳ ゴシック" pitchFamily="49" charset="-128"/>
              <a:ea typeface="ＭＳ ゴシック" pitchFamily="49" charset="-128"/>
            </a:rPr>
            <a:t>　国民健康保険特別会計は一般会計からの法定外繰り入れを行わないよう、税率の改正や自主財源の確保に努め健全な財政運営に努める。</a:t>
          </a:r>
        </a:p>
        <a:p>
          <a:r>
            <a:rPr kumimoji="1" lang="ja-JP" altLang="en-US" sz="1400">
              <a:solidFill>
                <a:sysClr val="windowText" lastClr="000000"/>
              </a:solidFill>
              <a:latin typeface="ＭＳ ゴシック" pitchFamily="49" charset="-128"/>
              <a:ea typeface="ＭＳ ゴシック" pitchFamily="49" charset="-128"/>
            </a:rPr>
            <a:t>　他の特別会計についても自主財源の確保など、赤字とならないよう財政運営に努める。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22559263</v>
      </c>
      <c r="BO4" s="410"/>
      <c r="BP4" s="410"/>
      <c r="BQ4" s="410"/>
      <c r="BR4" s="410"/>
      <c r="BS4" s="410"/>
      <c r="BT4" s="410"/>
      <c r="BU4" s="411"/>
      <c r="BV4" s="409">
        <v>22461709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21875891</v>
      </c>
      <c r="BO5" s="447"/>
      <c r="BP5" s="447"/>
      <c r="BQ5" s="447"/>
      <c r="BR5" s="447"/>
      <c r="BS5" s="447"/>
      <c r="BT5" s="447"/>
      <c r="BU5" s="448"/>
      <c r="BV5" s="446">
        <v>21648318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87.5</v>
      </c>
      <c r="CU5" s="444"/>
      <c r="CV5" s="444"/>
      <c r="CW5" s="444"/>
      <c r="CX5" s="444"/>
      <c r="CY5" s="444"/>
      <c r="CZ5" s="444"/>
      <c r="DA5" s="445"/>
      <c r="DB5" s="443">
        <v>87.9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683372</v>
      </c>
      <c r="BO6" s="447"/>
      <c r="BP6" s="447"/>
      <c r="BQ6" s="447"/>
      <c r="BR6" s="447"/>
      <c r="BS6" s="447"/>
      <c r="BT6" s="447"/>
      <c r="BU6" s="448"/>
      <c r="BV6" s="446">
        <v>813391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92.4</v>
      </c>
      <c r="CU6" s="484"/>
      <c r="CV6" s="484"/>
      <c r="CW6" s="484"/>
      <c r="CX6" s="484"/>
      <c r="CY6" s="484"/>
      <c r="CZ6" s="484"/>
      <c r="DA6" s="485"/>
      <c r="DB6" s="483">
        <v>92.7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32298</v>
      </c>
      <c r="BO7" s="447"/>
      <c r="BP7" s="447"/>
      <c r="BQ7" s="447"/>
      <c r="BR7" s="447"/>
      <c r="BS7" s="447"/>
      <c r="BT7" s="447"/>
      <c r="BU7" s="448"/>
      <c r="BV7" s="446">
        <v>86681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13459772</v>
      </c>
      <c r="CU7" s="447"/>
      <c r="CV7" s="447"/>
      <c r="CW7" s="447"/>
      <c r="CX7" s="447"/>
      <c r="CY7" s="447"/>
      <c r="CZ7" s="447"/>
      <c r="DA7" s="448"/>
      <c r="DB7" s="446">
        <v>13503165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651074</v>
      </c>
      <c r="BO8" s="447"/>
      <c r="BP8" s="447"/>
      <c r="BQ8" s="447"/>
      <c r="BR8" s="447"/>
      <c r="BS8" s="447"/>
      <c r="BT8" s="447"/>
      <c r="BU8" s="448"/>
      <c r="BV8" s="446">
        <v>726710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51404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-75636</v>
      </c>
      <c r="BO9" s="447"/>
      <c r="BP9" s="447"/>
      <c r="BQ9" s="447"/>
      <c r="BR9" s="447"/>
      <c r="BS9" s="447"/>
      <c r="BT9" s="447"/>
      <c r="BU9" s="448"/>
      <c r="BV9" s="446">
        <v>-256512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15.2</v>
      </c>
      <c r="CU9" s="444"/>
      <c r="CV9" s="444"/>
      <c r="CW9" s="444"/>
      <c r="CX9" s="444"/>
      <c r="CY9" s="444"/>
      <c r="CZ9" s="444"/>
      <c r="DA9" s="445"/>
      <c r="DB9" s="443">
        <v>15.3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54550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267</v>
      </c>
      <c r="BO10" s="447"/>
      <c r="BP10" s="447"/>
      <c r="BQ10" s="447"/>
      <c r="BR10" s="447"/>
      <c r="BS10" s="447"/>
      <c r="BT10" s="447"/>
      <c r="BU10" s="448"/>
      <c r="BV10" s="446">
        <v>500249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51292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121</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15000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50999</v>
      </c>
      <c r="S13" s="528"/>
      <c r="T13" s="528"/>
      <c r="U13" s="528"/>
      <c r="V13" s="529"/>
      <c r="W13" s="462" t="s">
        <v>134</v>
      </c>
      <c r="X13" s="463"/>
      <c r="Y13" s="463"/>
      <c r="Z13" s="463"/>
      <c r="AA13" s="463"/>
      <c r="AB13" s="453"/>
      <c r="AC13" s="497">
        <v>2176</v>
      </c>
      <c r="AD13" s="498"/>
      <c r="AE13" s="498"/>
      <c r="AF13" s="498"/>
      <c r="AG13" s="537"/>
      <c r="AH13" s="497">
        <v>2201</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-75369</v>
      </c>
      <c r="BO13" s="447"/>
      <c r="BP13" s="447"/>
      <c r="BQ13" s="447"/>
      <c r="BR13" s="447"/>
      <c r="BS13" s="447"/>
      <c r="BT13" s="447"/>
      <c r="BU13" s="448"/>
      <c r="BV13" s="446">
        <v>228737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52026</v>
      </c>
      <c r="S14" s="528"/>
      <c r="T14" s="528"/>
      <c r="U14" s="528"/>
      <c r="V14" s="529"/>
      <c r="W14" s="436"/>
      <c r="X14" s="437"/>
      <c r="Y14" s="437"/>
      <c r="Z14" s="437"/>
      <c r="AA14" s="437"/>
      <c r="AB14" s="426"/>
      <c r="AC14" s="530">
        <v>8.4</v>
      </c>
      <c r="AD14" s="531"/>
      <c r="AE14" s="531"/>
      <c r="AF14" s="531"/>
      <c r="AG14" s="532"/>
      <c r="AH14" s="530">
        <v>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86.5</v>
      </c>
      <c r="CU14" s="542"/>
      <c r="CV14" s="542"/>
      <c r="CW14" s="542"/>
      <c r="CX14" s="542"/>
      <c r="CY14" s="542"/>
      <c r="CZ14" s="542"/>
      <c r="DA14" s="543"/>
      <c r="DB14" s="541">
        <v>88.2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51796</v>
      </c>
      <c r="S15" s="528"/>
      <c r="T15" s="528"/>
      <c r="U15" s="528"/>
      <c r="V15" s="529"/>
      <c r="W15" s="462" t="s">
        <v>142</v>
      </c>
      <c r="X15" s="463"/>
      <c r="Y15" s="463"/>
      <c r="Z15" s="463"/>
      <c r="AA15" s="463"/>
      <c r="AB15" s="453"/>
      <c r="AC15" s="497">
        <v>9537</v>
      </c>
      <c r="AD15" s="498"/>
      <c r="AE15" s="498"/>
      <c r="AF15" s="498"/>
      <c r="AG15" s="537"/>
      <c r="AH15" s="497">
        <v>10007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4893837</v>
      </c>
      <c r="BO15" s="410"/>
      <c r="BP15" s="410"/>
      <c r="BQ15" s="410"/>
      <c r="BR15" s="410"/>
      <c r="BS15" s="410"/>
      <c r="BT15" s="410"/>
      <c r="BU15" s="411"/>
      <c r="BV15" s="409">
        <v>4903220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36.9</v>
      </c>
      <c r="AD16" s="531"/>
      <c r="AE16" s="531"/>
      <c r="AF16" s="531"/>
      <c r="AG16" s="532"/>
      <c r="AH16" s="530">
        <v>38.1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11220754</v>
      </c>
      <c r="BO16" s="447"/>
      <c r="BP16" s="447"/>
      <c r="BQ16" s="447"/>
      <c r="BR16" s="447"/>
      <c r="BS16" s="447"/>
      <c r="BT16" s="447"/>
      <c r="BU16" s="448"/>
      <c r="BV16" s="446">
        <v>11175789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14098</v>
      </c>
      <c r="AD17" s="498"/>
      <c r="AE17" s="498"/>
      <c r="AF17" s="498"/>
      <c r="AG17" s="537"/>
      <c r="AH17" s="497">
        <v>14043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6159377</v>
      </c>
      <c r="BO17" s="447"/>
      <c r="BP17" s="447"/>
      <c r="BQ17" s="447"/>
      <c r="BR17" s="447"/>
      <c r="BS17" s="447"/>
      <c r="BT17" s="447"/>
      <c r="BU17" s="448"/>
      <c r="BV17" s="446">
        <v>6153259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351.91</v>
      </c>
      <c r="M18" s="559"/>
      <c r="N18" s="559"/>
      <c r="O18" s="559"/>
      <c r="P18" s="559"/>
      <c r="Q18" s="559"/>
      <c r="R18" s="560"/>
      <c r="S18" s="560"/>
      <c r="T18" s="560"/>
      <c r="U18" s="560"/>
      <c r="V18" s="561"/>
      <c r="W18" s="464"/>
      <c r="X18" s="465"/>
      <c r="Y18" s="465"/>
      <c r="Z18" s="465"/>
      <c r="AA18" s="465"/>
      <c r="AB18" s="456"/>
      <c r="AC18" s="562">
        <v>54.6</v>
      </c>
      <c r="AD18" s="563"/>
      <c r="AE18" s="563"/>
      <c r="AF18" s="563"/>
      <c r="AG18" s="564"/>
      <c r="AH18" s="562">
        <v>53.5</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11909499</v>
      </c>
      <c r="BO18" s="447"/>
      <c r="BP18" s="447"/>
      <c r="BQ18" s="447"/>
      <c r="BR18" s="447"/>
      <c r="BS18" s="447"/>
      <c r="BT18" s="447"/>
      <c r="BU18" s="448"/>
      <c r="BV18" s="446">
        <v>11968600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15635853</v>
      </c>
      <c r="BO19" s="447"/>
      <c r="BP19" s="447"/>
      <c r="BQ19" s="447"/>
      <c r="BR19" s="447"/>
      <c r="BS19" s="447"/>
      <c r="BT19" s="447"/>
      <c r="BU19" s="448"/>
      <c r="BV19" s="446">
        <v>15780533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16945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28448319</v>
      </c>
      <c r="BO23" s="447"/>
      <c r="BP23" s="447"/>
      <c r="BQ23" s="447"/>
      <c r="BR23" s="447"/>
      <c r="BS23" s="447"/>
      <c r="BT23" s="447"/>
      <c r="BU23" s="448"/>
      <c r="BV23" s="446">
        <v>28114229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8340</v>
      </c>
      <c r="R24" s="498"/>
      <c r="S24" s="498"/>
      <c r="T24" s="498"/>
      <c r="U24" s="498"/>
      <c r="V24" s="537"/>
      <c r="W24" s="596"/>
      <c r="X24" s="584"/>
      <c r="Y24" s="585"/>
      <c r="Z24" s="496" t="s">
        <v>166</v>
      </c>
      <c r="AA24" s="476"/>
      <c r="AB24" s="476"/>
      <c r="AC24" s="476"/>
      <c r="AD24" s="476"/>
      <c r="AE24" s="476"/>
      <c r="AF24" s="476"/>
      <c r="AG24" s="477"/>
      <c r="AH24" s="497">
        <v>482</v>
      </c>
      <c r="AI24" s="498"/>
      <c r="AJ24" s="498"/>
      <c r="AK24" s="498"/>
      <c r="AL24" s="537"/>
      <c r="AM24" s="497">
        <v>1411296</v>
      </c>
      <c r="AN24" s="498"/>
      <c r="AO24" s="498"/>
      <c r="AP24" s="498"/>
      <c r="AQ24" s="498"/>
      <c r="AR24" s="537"/>
      <c r="AS24" s="497">
        <v>2928</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14794152</v>
      </c>
      <c r="BO24" s="447"/>
      <c r="BP24" s="447"/>
      <c r="BQ24" s="447"/>
      <c r="BR24" s="447"/>
      <c r="BS24" s="447"/>
      <c r="BT24" s="447"/>
      <c r="BU24" s="448"/>
      <c r="BV24" s="446">
        <v>15382757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6360</v>
      </c>
      <c r="R25" s="498"/>
      <c r="S25" s="498"/>
      <c r="T25" s="498"/>
      <c r="U25" s="498"/>
      <c r="V25" s="537"/>
      <c r="W25" s="596"/>
      <c r="X25" s="584"/>
      <c r="Y25" s="585"/>
      <c r="Z25" s="496" t="s">
        <v>169</v>
      </c>
      <c r="AA25" s="476"/>
      <c r="AB25" s="476"/>
      <c r="AC25" s="476"/>
      <c r="AD25" s="476"/>
      <c r="AE25" s="476"/>
      <c r="AF25" s="476"/>
      <c r="AG25" s="477"/>
      <c r="AH25" s="497">
        <v>82</v>
      </c>
      <c r="AI25" s="498"/>
      <c r="AJ25" s="498"/>
      <c r="AK25" s="498"/>
      <c r="AL25" s="537"/>
      <c r="AM25" s="497">
        <v>236570</v>
      </c>
      <c r="AN25" s="498"/>
      <c r="AO25" s="498"/>
      <c r="AP25" s="498"/>
      <c r="AQ25" s="498"/>
      <c r="AR25" s="537"/>
      <c r="AS25" s="497">
        <v>2885</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752648</v>
      </c>
      <c r="BO25" s="410"/>
      <c r="BP25" s="410"/>
      <c r="BQ25" s="410"/>
      <c r="BR25" s="410"/>
      <c r="BS25" s="410"/>
      <c r="BT25" s="410"/>
      <c r="BU25" s="411"/>
      <c r="BV25" s="409">
        <v>942597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5710</v>
      </c>
      <c r="R26" s="498"/>
      <c r="S26" s="498"/>
      <c r="T26" s="498"/>
      <c r="U26" s="498"/>
      <c r="V26" s="537"/>
      <c r="W26" s="596"/>
      <c r="X26" s="584"/>
      <c r="Y26" s="585"/>
      <c r="Z26" s="496" t="s">
        <v>172</v>
      </c>
      <c r="AA26" s="606"/>
      <c r="AB26" s="606"/>
      <c r="AC26" s="606"/>
      <c r="AD26" s="606"/>
      <c r="AE26" s="606"/>
      <c r="AF26" s="606"/>
      <c r="AG26" s="607"/>
      <c r="AH26" s="497">
        <v>34</v>
      </c>
      <c r="AI26" s="498"/>
      <c r="AJ26" s="498"/>
      <c r="AK26" s="498"/>
      <c r="AL26" s="537"/>
      <c r="AM26" s="497">
        <v>102884</v>
      </c>
      <c r="AN26" s="498"/>
      <c r="AO26" s="498"/>
      <c r="AP26" s="498"/>
      <c r="AQ26" s="498"/>
      <c r="AR26" s="537"/>
      <c r="AS26" s="497">
        <v>3026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3860</v>
      </c>
      <c r="R27" s="498"/>
      <c r="S27" s="498"/>
      <c r="T27" s="498"/>
      <c r="U27" s="498"/>
      <c r="V27" s="537"/>
      <c r="W27" s="596"/>
      <c r="X27" s="584"/>
      <c r="Y27" s="585"/>
      <c r="Z27" s="496" t="s">
        <v>175</v>
      </c>
      <c r="AA27" s="476"/>
      <c r="AB27" s="476"/>
      <c r="AC27" s="476"/>
      <c r="AD27" s="476"/>
      <c r="AE27" s="476"/>
      <c r="AF27" s="476"/>
      <c r="AG27" s="477"/>
      <c r="AH27" s="497">
        <v>12</v>
      </c>
      <c r="AI27" s="498"/>
      <c r="AJ27" s="498"/>
      <c r="AK27" s="498"/>
      <c r="AL27" s="537"/>
      <c r="AM27" s="497">
        <v>30150</v>
      </c>
      <c r="AN27" s="498"/>
      <c r="AO27" s="498"/>
      <c r="AP27" s="498"/>
      <c r="AQ27" s="498"/>
      <c r="AR27" s="537"/>
      <c r="AS27" s="497">
        <v>2513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605000</v>
      </c>
      <c r="BO27" s="620"/>
      <c r="BP27" s="620"/>
      <c r="BQ27" s="620"/>
      <c r="BR27" s="620"/>
      <c r="BS27" s="620"/>
      <c r="BT27" s="620"/>
      <c r="BU27" s="621"/>
      <c r="BV27" s="619">
        <v>605000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3160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2738870</v>
      </c>
      <c r="BO28" s="410"/>
      <c r="BP28" s="410"/>
      <c r="BQ28" s="410"/>
      <c r="BR28" s="410"/>
      <c r="BS28" s="410"/>
      <c r="BT28" s="410"/>
      <c r="BU28" s="411"/>
      <c r="BV28" s="409">
        <v>2738603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18</v>
      </c>
      <c r="M29" s="498"/>
      <c r="N29" s="498"/>
      <c r="O29" s="498"/>
      <c r="P29" s="537"/>
      <c r="Q29" s="497">
        <v>2990</v>
      </c>
      <c r="R29" s="498"/>
      <c r="S29" s="498"/>
      <c r="T29" s="498"/>
      <c r="U29" s="498"/>
      <c r="V29" s="537"/>
      <c r="W29" s="597"/>
      <c r="X29" s="598"/>
      <c r="Y29" s="599"/>
      <c r="Z29" s="496" t="s">
        <v>181</v>
      </c>
      <c r="AA29" s="476"/>
      <c r="AB29" s="476"/>
      <c r="AC29" s="476"/>
      <c r="AD29" s="476"/>
      <c r="AE29" s="476"/>
      <c r="AF29" s="476"/>
      <c r="AG29" s="477"/>
      <c r="AH29" s="497">
        <v>494</v>
      </c>
      <c r="AI29" s="498"/>
      <c r="AJ29" s="498"/>
      <c r="AK29" s="498"/>
      <c r="AL29" s="537"/>
      <c r="AM29" s="497">
        <v>1441446</v>
      </c>
      <c r="AN29" s="498"/>
      <c r="AO29" s="498"/>
      <c r="AP29" s="498"/>
      <c r="AQ29" s="498"/>
      <c r="AR29" s="537"/>
      <c r="AS29" s="497">
        <v>2918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540494</v>
      </c>
      <c r="BO29" s="447"/>
      <c r="BP29" s="447"/>
      <c r="BQ29" s="447"/>
      <c r="BR29" s="447"/>
      <c r="BS29" s="447"/>
      <c r="BT29" s="447"/>
      <c r="BU29" s="448"/>
      <c r="BV29" s="446">
        <v>690425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94.8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2062482</v>
      </c>
      <c r="BO30" s="620"/>
      <c r="BP30" s="620"/>
      <c r="BQ30" s="620"/>
      <c r="BR30" s="620"/>
      <c r="BS30" s="620"/>
      <c r="BT30" s="620"/>
      <c r="BU30" s="621"/>
      <c r="BV30" s="619">
        <v>2070872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五泉地域衛生施設組合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新潟県中東福祉事務組合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さくら福祉保健事務組合（一般会計）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さくら福祉保健事務組合（病院事業会計）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新潟県市町村総合事務組合（一般会計）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新潟県市町村総合事務組合（職員退職手当支給事業特別会計）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新潟県市町村総合事務組合（消防団員等公務災害補償事業特別会計）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新潟県市町村総合事務組合（消防賞じゅつ金支給事業特別会計）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新潟県市町村総合事務組合（非常勤職員公務災害補償等特別会計）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新潟県市町村総合事務組合（交通災害共済事業特別会計）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Ys2sSDDx8R6dZowvFmbzu6sAi8gFNzL2EU7JAjrIrmox7+7hSIjS8XME8Yy3bi0vLpxPH8d45Ls5aGl/Z24EQ==" saltValue="0jCqERkVLdKBnY5D4PsG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13.98</v>
      </c>
      <c r="G34" s="33">
        <v>13.13</v>
      </c>
      <c r="H34" s="33">
        <v>14.96</v>
      </c>
      <c r="I34" s="33">
        <v>14.5</v>
      </c>
      <c r="J34" s="34">
        <v>15.13</v>
      </c>
      <c r="K34" s="22"/>
      <c r="L34" s="22"/>
      <c r="M34" s="22"/>
      <c r="N34" s="22"/>
      <c r="O34" s="22"/>
      <c r="P34" s="22"/>
    </row>
    <row r="35" spans="1:16" ht="39" customHeight="1" x14ac:dyDescent="0.15">
      <c r="A35" s="22"/>
      <c r="B35" s="35"/>
      <c r="C35" s="1218" t="s">
        <v>565</v>
      </c>
      <c r="D35" s="1219"/>
      <c r="E35" s="1220"/>
      <c r="F35" s="36">
        <v>6.7</v>
      </c>
      <c r="G35" s="37">
        <v>5.87</v>
      </c>
      <c r="H35" s="37">
        <v>7.22</v>
      </c>
      <c r="I35" s="37">
        <v>5.38</v>
      </c>
      <c r="J35" s="38">
        <v>4.83</v>
      </c>
      <c r="K35" s="22"/>
      <c r="L35" s="22"/>
      <c r="M35" s="22"/>
      <c r="N35" s="22"/>
      <c r="O35" s="22"/>
      <c r="P35" s="22"/>
    </row>
    <row r="36" spans="1:16" ht="39" customHeight="1" x14ac:dyDescent="0.15">
      <c r="A36" s="22"/>
      <c r="B36" s="35"/>
      <c r="C36" s="1218" t="s">
        <v>566</v>
      </c>
      <c r="D36" s="1219"/>
      <c r="E36" s="1220"/>
      <c r="F36" s="36">
        <v>0.66</v>
      </c>
      <c r="G36" s="37">
        <v>0.53</v>
      </c>
      <c r="H36" s="37">
        <v>1.0900000000000001</v>
      </c>
      <c r="I36" s="37">
        <v>1.02</v>
      </c>
      <c r="J36" s="38">
        <v>1.3</v>
      </c>
      <c r="K36" s="22"/>
      <c r="L36" s="22"/>
      <c r="M36" s="22"/>
      <c r="N36" s="22"/>
      <c r="O36" s="22"/>
      <c r="P36" s="22"/>
    </row>
    <row r="37" spans="1:16" ht="39" customHeight="1" x14ac:dyDescent="0.15">
      <c r="A37" s="22"/>
      <c r="B37" s="35"/>
      <c r="C37" s="1218" t="s">
        <v>567</v>
      </c>
      <c r="D37" s="1219"/>
      <c r="E37" s="1220"/>
      <c r="F37" s="36">
        <v>0.73</v>
      </c>
      <c r="G37" s="37">
        <v>0</v>
      </c>
      <c r="H37" s="37">
        <v>0</v>
      </c>
      <c r="I37" s="37">
        <v>0</v>
      </c>
      <c r="J37" s="38">
        <v>1.1499999999999999</v>
      </c>
      <c r="K37" s="22"/>
      <c r="L37" s="22"/>
      <c r="M37" s="22"/>
      <c r="N37" s="22"/>
      <c r="O37" s="22"/>
      <c r="P37" s="22"/>
    </row>
    <row r="38" spans="1:16" ht="39" customHeight="1" x14ac:dyDescent="0.15">
      <c r="A38" s="22"/>
      <c r="B38" s="35"/>
      <c r="C38" s="1218" t="s">
        <v>568</v>
      </c>
      <c r="D38" s="1219"/>
      <c r="E38" s="1220"/>
      <c r="F38" s="36">
        <v>7.0000000000000007E-2</v>
      </c>
      <c r="G38" s="37">
        <v>7.0000000000000007E-2</v>
      </c>
      <c r="H38" s="37">
        <v>7.0000000000000007E-2</v>
      </c>
      <c r="I38" s="37">
        <v>7.0000000000000007E-2</v>
      </c>
      <c r="J38" s="38">
        <v>0.08</v>
      </c>
      <c r="K38" s="22"/>
      <c r="L38" s="22"/>
      <c r="M38" s="22"/>
      <c r="N38" s="22"/>
      <c r="O38" s="22"/>
      <c r="P38" s="22"/>
    </row>
    <row r="39" spans="1:16" ht="39" customHeight="1" x14ac:dyDescent="0.15">
      <c r="A39" s="22"/>
      <c r="B39" s="35"/>
      <c r="C39" s="1218" t="s">
        <v>569</v>
      </c>
      <c r="D39" s="1219"/>
      <c r="E39" s="1220"/>
      <c r="F39" s="36">
        <v>0</v>
      </c>
      <c r="G39" s="37">
        <v>0</v>
      </c>
      <c r="H39" s="37">
        <v>0</v>
      </c>
      <c r="I39" s="37">
        <v>0</v>
      </c>
      <c r="J39" s="38">
        <v>0</v>
      </c>
      <c r="K39" s="22"/>
      <c r="L39" s="22"/>
      <c r="M39" s="22"/>
      <c r="N39" s="22"/>
      <c r="O39" s="22"/>
      <c r="P39" s="22"/>
    </row>
    <row r="40" spans="1:16" ht="39" customHeight="1" x14ac:dyDescent="0.15">
      <c r="A40" s="22"/>
      <c r="B40" s="35"/>
      <c r="C40" s="1218" t="s">
        <v>570</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3C+kdgN2C/CmS4S4PKtOtt7i+Md/AS3GCOcdpB9ALxbhIX2Ee7IxFlbPWfrCJ0ViLHrzUn/lTbaBv8b5X9JVg==" saltValue="q4mng7wsRgjaKes+lXyu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2578</v>
      </c>
      <c r="L45" s="60">
        <v>2378</v>
      </c>
      <c r="M45" s="60">
        <v>2319</v>
      </c>
      <c r="N45" s="60">
        <v>2472</v>
      </c>
      <c r="O45" s="61">
        <v>2406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635</v>
      </c>
      <c r="L48" s="64">
        <v>622</v>
      </c>
      <c r="M48" s="64">
        <v>609</v>
      </c>
      <c r="N48" s="64">
        <v>741</v>
      </c>
      <c r="O48" s="65">
        <v>765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81</v>
      </c>
      <c r="L49" s="64">
        <v>83</v>
      </c>
      <c r="M49" s="64">
        <v>46</v>
      </c>
      <c r="N49" s="64">
        <v>100</v>
      </c>
      <c r="O49" s="65">
        <v>100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309</v>
      </c>
      <c r="L50" s="64">
        <v>274</v>
      </c>
      <c r="M50" s="64">
        <v>234</v>
      </c>
      <c r="N50" s="64">
        <v>190</v>
      </c>
      <c r="O50" s="65">
        <v>150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2034</v>
      </c>
      <c r="L52" s="64">
        <v>2190</v>
      </c>
      <c r="M52" s="64">
        <v>2136</v>
      </c>
      <c r="N52" s="64">
        <v>2249</v>
      </c>
      <c r="O52" s="65">
        <v>2271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1569</v>
      </c>
      <c r="L53" s="69">
        <v>1167</v>
      </c>
      <c r="M53" s="69">
        <v>1072</v>
      </c>
      <c r="N53" s="69">
        <v>1254</v>
      </c>
      <c r="O53" s="70">
        <v>1150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l00ohYy7eaVosa/HkJU2c5BVzlCvvRRJbWoj4p2wbkDZwx7DFYIGNCgAI8da3SDZ9Pfrerw7A3ziGoSH7NFog==" saltValue="j1Y6xwbnfTwXp+O1uFwm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24809</v>
      </c>
      <c r="J41" s="83">
        <v>26541</v>
      </c>
      <c r="K41" s="83">
        <v>27970</v>
      </c>
      <c r="L41" s="83">
        <v>28114</v>
      </c>
      <c r="M41" s="84">
        <v>28448</v>
      </c>
    </row>
    <row r="42" spans="2:13" ht="27.75" customHeight="1" x14ac:dyDescent="0.15">
      <c r="B42" s="1244"/>
      <c r="C42" s="1245"/>
      <c r="D42" s="85"/>
      <c r="E42" s="1250" t="s">
        <v>26</v>
      </c>
      <c r="F42" s="1250"/>
      <c r="G42" s="1250"/>
      <c r="H42" s="1251"/>
      <c r="I42" s="86">
        <v>1197</v>
      </c>
      <c r="J42" s="87">
        <v>947</v>
      </c>
      <c r="K42" s="87">
        <v>731</v>
      </c>
      <c r="L42" s="87">
        <v>559</v>
      </c>
      <c r="M42" s="88">
        <v>413</v>
      </c>
    </row>
    <row r="43" spans="2:13" ht="27.75" customHeight="1" x14ac:dyDescent="0.15">
      <c r="B43" s="1244"/>
      <c r="C43" s="1245"/>
      <c r="D43" s="85"/>
      <c r="E43" s="1250" t="s">
        <v>27</v>
      </c>
      <c r="F43" s="1250"/>
      <c r="G43" s="1250"/>
      <c r="H43" s="1251"/>
      <c r="I43" s="86">
        <v>12919</v>
      </c>
      <c r="J43" s="87">
        <v>12955</v>
      </c>
      <c r="K43" s="87">
        <v>12526</v>
      </c>
      <c r="L43" s="87">
        <v>12786</v>
      </c>
      <c r="M43" s="88">
        <v>12736</v>
      </c>
    </row>
    <row r="44" spans="2:13" ht="27.75" customHeight="1" x14ac:dyDescent="0.15">
      <c r="B44" s="1244"/>
      <c r="C44" s="1245"/>
      <c r="D44" s="85"/>
      <c r="E44" s="1250" t="s">
        <v>28</v>
      </c>
      <c r="F44" s="1250"/>
      <c r="G44" s="1250"/>
      <c r="H44" s="1251"/>
      <c r="I44" s="86">
        <v>1031</v>
      </c>
      <c r="J44" s="87">
        <v>768</v>
      </c>
      <c r="K44" s="87">
        <v>738</v>
      </c>
      <c r="L44" s="87">
        <v>732</v>
      </c>
      <c r="M44" s="88">
        <v>897</v>
      </c>
    </row>
    <row r="45" spans="2:13" ht="27.75" customHeight="1" x14ac:dyDescent="0.15">
      <c r="B45" s="1244"/>
      <c r="C45" s="1245"/>
      <c r="D45" s="85"/>
      <c r="E45" s="1250" t="s">
        <v>29</v>
      </c>
      <c r="F45" s="1250"/>
      <c r="G45" s="1250"/>
      <c r="H45" s="1251"/>
      <c r="I45" s="86">
        <v>4362</v>
      </c>
      <c r="J45" s="87">
        <v>3910</v>
      </c>
      <c r="K45" s="87">
        <v>3798</v>
      </c>
      <c r="L45" s="87">
        <v>3722</v>
      </c>
      <c r="M45" s="88">
        <v>3594</v>
      </c>
    </row>
    <row r="46" spans="2:13" ht="27.75" customHeight="1" x14ac:dyDescent="0.15">
      <c r="B46" s="1244"/>
      <c r="C46" s="1245"/>
      <c r="D46" s="89"/>
      <c r="E46" s="1250" t="s">
        <v>30</v>
      </c>
      <c r="F46" s="1250"/>
      <c r="G46" s="1250"/>
      <c r="H46" s="1251"/>
      <c r="I46" s="86" t="s">
        <v>515</v>
      </c>
      <c r="J46" s="87" t="s">
        <v>515</v>
      </c>
      <c r="K46" s="87" t="s">
        <v>515</v>
      </c>
      <c r="L46" s="87" t="s">
        <v>515</v>
      </c>
      <c r="M46" s="88" t="s">
        <v>515</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2939</v>
      </c>
      <c r="J50" s="87">
        <v>3390</v>
      </c>
      <c r="K50" s="87">
        <v>3734</v>
      </c>
      <c r="L50" s="87">
        <v>4135</v>
      </c>
      <c r="M50" s="88">
        <v>4117</v>
      </c>
    </row>
    <row r="51" spans="2:13" ht="27.75" customHeight="1" x14ac:dyDescent="0.15">
      <c r="B51" s="1244"/>
      <c r="C51" s="1245"/>
      <c r="D51" s="85"/>
      <c r="E51" s="1250" t="s">
        <v>36</v>
      </c>
      <c r="F51" s="1250"/>
      <c r="G51" s="1250"/>
      <c r="H51" s="1251"/>
      <c r="I51" s="86">
        <v>2172</v>
      </c>
      <c r="J51" s="87">
        <v>2198</v>
      </c>
      <c r="K51" s="87">
        <v>2114</v>
      </c>
      <c r="L51" s="87">
        <v>2044</v>
      </c>
      <c r="M51" s="88">
        <v>1939</v>
      </c>
    </row>
    <row r="52" spans="2:13" ht="27.75" customHeight="1" x14ac:dyDescent="0.15">
      <c r="B52" s="1246"/>
      <c r="C52" s="1247"/>
      <c r="D52" s="85"/>
      <c r="E52" s="1250" t="s">
        <v>37</v>
      </c>
      <c r="F52" s="1250"/>
      <c r="G52" s="1250"/>
      <c r="H52" s="1251"/>
      <c r="I52" s="86">
        <v>26426</v>
      </c>
      <c r="J52" s="87">
        <v>26905</v>
      </c>
      <c r="K52" s="87">
        <v>28183</v>
      </c>
      <c r="L52" s="87">
        <v>29680</v>
      </c>
      <c r="M52" s="88">
        <v>30231</v>
      </c>
    </row>
    <row r="53" spans="2:13" ht="27.75" customHeight="1" thickBot="1" x14ac:dyDescent="0.2">
      <c r="B53" s="1257" t="s">
        <v>38</v>
      </c>
      <c r="C53" s="1258"/>
      <c r="D53" s="92"/>
      <c r="E53" s="1259" t="s">
        <v>39</v>
      </c>
      <c r="F53" s="1259"/>
      <c r="G53" s="1259"/>
      <c r="H53" s="1260"/>
      <c r="I53" s="93">
        <v>12781</v>
      </c>
      <c r="J53" s="94">
        <v>12628</v>
      </c>
      <c r="K53" s="94">
        <v>11730</v>
      </c>
      <c r="L53" s="94">
        <v>10055</v>
      </c>
      <c r="M53" s="95">
        <v>9801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ZK6H5lIh8E6Z6izQJJxvERoQl8Z7bh8FbFV2A8HvsMS9YFr4frLaQQVAsbjyIJYVjnZ4JLSej0YoBPANkXehg==" saltValue="ChgorIo1+fRAFMWBqixP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2253</v>
      </c>
      <c r="G55" s="107">
        <v>2739</v>
      </c>
      <c r="H55" s="108">
        <v>2739</v>
      </c>
    </row>
    <row r="56" spans="2:8" ht="52.5" customHeight="1" x14ac:dyDescent="0.15">
      <c r="B56" s="109"/>
      <c r="C56" s="1271" t="s">
        <v>43</v>
      </c>
      <c r="D56" s="1271"/>
      <c r="E56" s="1272"/>
      <c r="F56" s="110">
        <v>843</v>
      </c>
      <c r="G56" s="110">
        <v>690</v>
      </c>
      <c r="H56" s="111">
        <v>540</v>
      </c>
    </row>
    <row r="57" spans="2:8" ht="53.25" customHeight="1" x14ac:dyDescent="0.15">
      <c r="B57" s="109"/>
      <c r="C57" s="1273" t="s">
        <v>44</v>
      </c>
      <c r="D57" s="1273"/>
      <c r="E57" s="1274"/>
      <c r="F57" s="112">
        <v>2071</v>
      </c>
      <c r="G57" s="112">
        <v>2071</v>
      </c>
      <c r="H57" s="113">
        <v>2062</v>
      </c>
    </row>
    <row r="58" spans="2:8" ht="45.75" customHeight="1" x14ac:dyDescent="0.15">
      <c r="B58" s="114"/>
      <c r="C58" s="1261" t="s">
        <v>586</v>
      </c>
      <c r="D58" s="1262"/>
      <c r="E58" s="1263"/>
      <c r="F58" s="115">
        <v>1654</v>
      </c>
      <c r="G58" s="115">
        <v>1654</v>
      </c>
      <c r="H58" s="116">
        <v>1654</v>
      </c>
    </row>
    <row r="59" spans="2:8" ht="45.75" customHeight="1" x14ac:dyDescent="0.15">
      <c r="B59" s="114"/>
      <c r="C59" s="1261" t="s">
        <v>587</v>
      </c>
      <c r="D59" s="1262"/>
      <c r="E59" s="1263"/>
      <c r="F59" s="115">
        <v>133</v>
      </c>
      <c r="G59" s="115">
        <v>133</v>
      </c>
      <c r="H59" s="116">
        <v>133</v>
      </c>
    </row>
    <row r="60" spans="2:8" ht="45.75" customHeight="1" x14ac:dyDescent="0.15">
      <c r="B60" s="114"/>
      <c r="C60" s="1261" t="s">
        <v>588</v>
      </c>
      <c r="D60" s="1262"/>
      <c r="E60" s="1263"/>
      <c r="F60" s="115">
        <v>126</v>
      </c>
      <c r="G60" s="115">
        <v>126</v>
      </c>
      <c r="H60" s="116">
        <v>126</v>
      </c>
    </row>
    <row r="61" spans="2:8" ht="45.75" customHeight="1" x14ac:dyDescent="0.15">
      <c r="B61" s="114"/>
      <c r="C61" s="1261" t="s">
        <v>589</v>
      </c>
      <c r="D61" s="1262"/>
      <c r="E61" s="1263"/>
      <c r="F61" s="115">
        <v>103</v>
      </c>
      <c r="G61" s="115">
        <v>103</v>
      </c>
      <c r="H61" s="116">
        <v>94</v>
      </c>
    </row>
    <row r="62" spans="2:8" ht="45.75" customHeight="1" thickBot="1" x14ac:dyDescent="0.2">
      <c r="B62" s="117"/>
      <c r="C62" s="1264" t="s">
        <v>590</v>
      </c>
      <c r="D62" s="1265"/>
      <c r="E62" s="1266"/>
      <c r="F62" s="118">
        <v>24</v>
      </c>
      <c r="G62" s="118">
        <v>24</v>
      </c>
      <c r="H62" s="119">
        <v>24</v>
      </c>
    </row>
    <row r="63" spans="2:8" ht="52.5" customHeight="1" thickBot="1" x14ac:dyDescent="0.2">
      <c r="B63" s="120"/>
      <c r="C63" s="1267" t="s">
        <v>45</v>
      </c>
      <c r="D63" s="1267"/>
      <c r="E63" s="1268"/>
      <c r="F63" s="121">
        <v>5167</v>
      </c>
      <c r="G63" s="121">
        <v>5500</v>
      </c>
      <c r="H63" s="122">
        <v>5342</v>
      </c>
    </row>
    <row r="64" spans="2:8" ht="15" customHeight="1" x14ac:dyDescent="0.15"/>
    <row r="65" ht="0" hidden="1" customHeight="1" x14ac:dyDescent="0.15"/>
    <row r="66" ht="0" hidden="1" customHeight="1" x14ac:dyDescent="0.15"/>
  </sheetData>
  <sheetProtection algorithmName="SHA-512" hashValue="XMO87oK35mSfYlrAEUCAkpO1OSPAzVzBvf7aee/fumaFf4A8rzmEVf/Ii4QmqPyzcw6G9kFikvUxRDbnd6+3fQ==" saltValue="JMfV10m87MT8MLri38jI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E0C2-5A5B-485C-A756-5A5BF919664E}">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88.2</v>
      </c>
      <c r="CO51" s="1275"/>
      <c r="CP51" s="1275"/>
      <c r="CQ51" s="1275"/>
      <c r="CR51" s="1275"/>
      <c r="CS51" s="1275"/>
      <c r="CT51" s="1275"/>
      <c r="CU51" s="1275"/>
      <c r="CV51" s="1275">
        <v>86.5</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56.3</v>
      </c>
      <c r="CO53" s="1275"/>
      <c r="CP53" s="1275"/>
      <c r="CQ53" s="1275"/>
      <c r="CR53" s="1275"/>
      <c r="CS53" s="1275"/>
      <c r="CT53" s="1275"/>
      <c r="CU53" s="1275"/>
      <c r="CV53" s="1275">
        <v>56.7</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601</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109.7</v>
      </c>
      <c r="BQ73" s="1275"/>
      <c r="BR73" s="1275"/>
      <c r="BS73" s="1275"/>
      <c r="BT73" s="1275"/>
      <c r="BU73" s="1275"/>
      <c r="BV73" s="1275"/>
      <c r="BW73" s="1275"/>
      <c r="BX73" s="1275">
        <v>111.4</v>
      </c>
      <c r="BY73" s="1275"/>
      <c r="BZ73" s="1275"/>
      <c r="CA73" s="1275"/>
      <c r="CB73" s="1275"/>
      <c r="CC73" s="1275"/>
      <c r="CD73" s="1275"/>
      <c r="CE73" s="1275"/>
      <c r="CF73" s="1275">
        <v>100.9</v>
      </c>
      <c r="CG73" s="1275"/>
      <c r="CH73" s="1275"/>
      <c r="CI73" s="1275"/>
      <c r="CJ73" s="1275"/>
      <c r="CK73" s="1275"/>
      <c r="CL73" s="1275"/>
      <c r="CM73" s="1275"/>
      <c r="CN73" s="1275">
        <v>88.2</v>
      </c>
      <c r="CO73" s="1275"/>
      <c r="CP73" s="1275"/>
      <c r="CQ73" s="1275"/>
      <c r="CR73" s="1275"/>
      <c r="CS73" s="1275"/>
      <c r="CT73" s="1275"/>
      <c r="CU73" s="1275"/>
      <c r="CV73" s="1275">
        <v>86.5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14.3</v>
      </c>
      <c r="BQ75" s="1275"/>
      <c r="BR75" s="1275"/>
      <c r="BS75" s="1275"/>
      <c r="BT75" s="1275"/>
      <c r="BU75" s="1275"/>
      <c r="BV75" s="1275"/>
      <c r="BW75" s="1275"/>
      <c r="BX75" s="1275">
        <v>12.5</v>
      </c>
      <c r="BY75" s="1275"/>
      <c r="BZ75" s="1275"/>
      <c r="CA75" s="1275"/>
      <c r="CB75" s="1275"/>
      <c r="CC75" s="1275"/>
      <c r="CD75" s="1275"/>
      <c r="CE75" s="1275"/>
      <c r="CF75" s="1275">
        <v>11</v>
      </c>
      <c r="CG75" s="1275"/>
      <c r="CH75" s="1275"/>
      <c r="CI75" s="1275"/>
      <c r="CJ75" s="1275"/>
      <c r="CK75" s="1275"/>
      <c r="CL75" s="1275"/>
      <c r="CM75" s="1275"/>
      <c r="CN75" s="1275">
        <v>10.1</v>
      </c>
      <c r="CO75" s="1275"/>
      <c r="CP75" s="1275"/>
      <c r="CQ75" s="1275"/>
      <c r="CR75" s="1275"/>
      <c r="CS75" s="1275"/>
      <c r="CT75" s="1275"/>
      <c r="CU75" s="1275"/>
      <c r="CV75" s="1275">
        <v>10.1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41.3</v>
      </c>
      <c r="BQ77" s="1275"/>
      <c r="BR77" s="1275"/>
      <c r="BS77" s="1275"/>
      <c r="BT77" s="1275"/>
      <c r="BU77" s="1275"/>
      <c r="BV77" s="1275"/>
      <c r="BW77" s="1275"/>
      <c r="BX77" s="1275">
        <v>33</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8.5</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p8vcb52hVH1U8QHvU1Ju8X7bEEk8KiVLLTluDqwOCgOjXVpMzdWwpIg52f24ED9N12pI7WvHZRCbPn/8OY2zQ==" saltValue="rpoIsc0U9SfYYsOa4740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A525-2D80-43F1-AB00-C0FFFDCD2ED8}">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hbDPp3pnohceP49e+Que4cAV3xqi9csYO92H99K6aHGhl2FIoztJm88pE443xOvCBnFuiJqZ6lbzYx+8YYWJA==" saltValue="/ezVI8sRQwFAz2eLcSxb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6ADE4-2ED3-4C52-92B0-F3F0781A327F}">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NRiyKQZ/Zx74hdgLMHu443xs8M//xFIn6wXBPsf9hgW/WRs473nhJNP+BbBfzM/3dZMuUQcldgXLO4pU0y5w==" saltValue="tlbnQrJSvoCVitDsJzPR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75311</v>
      </c>
      <c r="E3" s="141"/>
      <c r="F3" s="142">
        <v>69560</v>
      </c>
      <c r="G3" s="143"/>
      <c r="H3" s="144"/>
    </row>
    <row r="4" spans="1:8" x14ac:dyDescent="0.15">
      <c r="A4" s="145"/>
      <c r="B4" s="146"/>
      <c r="C4" s="147"/>
      <c r="D4" s="148">
        <v>54213</v>
      </c>
      <c r="E4" s="149"/>
      <c r="F4" s="150">
        <v>35305</v>
      </c>
      <c r="G4" s="151"/>
      <c r="H4" s="152"/>
    </row>
    <row r="5" spans="1:8" x14ac:dyDescent="0.15">
      <c r="A5" s="133" t="s">
        <v>550</v>
      </c>
      <c r="B5" s="138"/>
      <c r="C5" s="139"/>
      <c r="D5" s="140">
        <v>92447</v>
      </c>
      <c r="E5" s="141"/>
      <c r="F5" s="142">
        <v>65988</v>
      </c>
      <c r="G5" s="143"/>
      <c r="H5" s="144"/>
    </row>
    <row r="6" spans="1:8" x14ac:dyDescent="0.15">
      <c r="A6" s="145"/>
      <c r="B6" s="146"/>
      <c r="C6" s="147"/>
      <c r="D6" s="148">
        <v>22546</v>
      </c>
      <c r="E6" s="149"/>
      <c r="F6" s="150">
        <v>36473</v>
      </c>
      <c r="G6" s="151"/>
      <c r="H6" s="152"/>
    </row>
    <row r="7" spans="1:8" x14ac:dyDescent="0.15">
      <c r="A7" s="133" t="s">
        <v>551</v>
      </c>
      <c r="B7" s="138"/>
      <c r="C7" s="139"/>
      <c r="D7" s="140">
        <v>80909</v>
      </c>
      <c r="E7" s="141"/>
      <c r="F7" s="142">
        <v>54227</v>
      </c>
      <c r="G7" s="143"/>
      <c r="H7" s="144"/>
    </row>
    <row r="8" spans="1:8" x14ac:dyDescent="0.15">
      <c r="A8" s="145"/>
      <c r="B8" s="146"/>
      <c r="C8" s="147"/>
      <c r="D8" s="148">
        <v>42231</v>
      </c>
      <c r="E8" s="149"/>
      <c r="F8" s="150">
        <v>29694</v>
      </c>
      <c r="G8" s="151"/>
      <c r="H8" s="152"/>
    </row>
    <row r="9" spans="1:8" x14ac:dyDescent="0.15">
      <c r="A9" s="133" t="s">
        <v>552</v>
      </c>
      <c r="B9" s="138"/>
      <c r="C9" s="139"/>
      <c r="D9" s="140">
        <v>50416</v>
      </c>
      <c r="E9" s="141"/>
      <c r="F9" s="142">
        <v>57295</v>
      </c>
      <c r="G9" s="143"/>
      <c r="H9" s="144"/>
    </row>
    <row r="10" spans="1:8" x14ac:dyDescent="0.15">
      <c r="A10" s="145"/>
      <c r="B10" s="146"/>
      <c r="C10" s="147"/>
      <c r="D10" s="148">
        <v>36461</v>
      </c>
      <c r="E10" s="149"/>
      <c r="F10" s="150">
        <v>32771</v>
      </c>
      <c r="G10" s="151"/>
      <c r="H10" s="152"/>
    </row>
    <row r="11" spans="1:8" x14ac:dyDescent="0.15">
      <c r="A11" s="133" t="s">
        <v>553</v>
      </c>
      <c r="B11" s="138"/>
      <c r="C11" s="139"/>
      <c r="D11" s="140">
        <v>61922</v>
      </c>
      <c r="E11" s="141"/>
      <c r="F11" s="142">
        <v>54110</v>
      </c>
      <c r="G11" s="143"/>
      <c r="H11" s="144"/>
    </row>
    <row r="12" spans="1:8" x14ac:dyDescent="0.15">
      <c r="A12" s="145"/>
      <c r="B12" s="146"/>
      <c r="C12" s="153"/>
      <c r="D12" s="148">
        <v>40520</v>
      </c>
      <c r="E12" s="149"/>
      <c r="F12" s="150">
        <v>30620</v>
      </c>
      <c r="G12" s="151"/>
      <c r="H12" s="152"/>
    </row>
    <row r="13" spans="1:8" x14ac:dyDescent="0.15">
      <c r="A13" s="133"/>
      <c r="B13" s="138"/>
      <c r="C13" s="154"/>
      <c r="D13" s="155">
        <v>72201</v>
      </c>
      <c r="E13" s="156"/>
      <c r="F13" s="157">
        <v>60236</v>
      </c>
      <c r="G13" s="158"/>
      <c r="H13" s="144"/>
    </row>
    <row r="14" spans="1:8" x14ac:dyDescent="0.15">
      <c r="A14" s="145"/>
      <c r="B14" s="146"/>
      <c r="C14" s="147"/>
      <c r="D14" s="148">
        <v>39194</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6.71</v>
      </c>
      <c r="C19" s="159">
        <f>ROUND(VALUE(SUBSTITUTE(実質収支比率等に係る経年分析!G$48,"▲","-")),2)</f>
        <v>5.88</v>
      </c>
      <c r="D19" s="159">
        <f>ROUND(VALUE(SUBSTITUTE(実質収支比率等に係る経年分析!H$48,"▲","-")),2)</f>
        <v>7.22</v>
      </c>
      <c r="E19" s="159">
        <f>ROUND(VALUE(SUBSTITUTE(実質収支比率等に係る経年分析!I$48,"▲","-")),2)</f>
        <v>5.38</v>
      </c>
      <c r="F19" s="159">
        <f>ROUND(VALUE(SUBSTITUTE(実質収支比率等に係る経年分析!J$48,"▲","-")),2)</f>
        <v>4.84</v>
      </c>
    </row>
    <row r="20" spans="1:11" x14ac:dyDescent="0.15">
      <c r="A20" s="159" t="s">
        <v>49</v>
      </c>
      <c r="B20" s="159">
        <f>ROUND(VALUE(SUBSTITUTE(実質収支比率等に係る経年分析!F$47,"▲","-")),2)</f>
        <v>14.19</v>
      </c>
      <c r="C20" s="159">
        <f>ROUND(VALUE(SUBSTITUTE(実質収支比率等に係る経年分析!G$47,"▲","-")),2)</f>
        <v>16.39</v>
      </c>
      <c r="D20" s="159">
        <f>ROUND(VALUE(SUBSTITUTE(実質収支比率等に係る経年分析!H$47,"▲","-")),2)</f>
        <v>16.55</v>
      </c>
      <c r="E20" s="159">
        <f>ROUND(VALUE(SUBSTITUTE(実質収支比率等に係る経年分析!I$47,"▲","-")),2)</f>
        <v>20.28</v>
      </c>
      <c r="F20" s="159">
        <f>ROUND(VALUE(SUBSTITUTE(実質収支比率等に係る経年分析!J$47,"▲","-")),2)</f>
        <v>20.350000000000001</v>
      </c>
    </row>
    <row r="21" spans="1:11" x14ac:dyDescent="0.15">
      <c r="A21" s="159" t="s">
        <v>50</v>
      </c>
      <c r="B21" s="159">
        <f>IF(ISNUMBER(VALUE(SUBSTITUTE(実質収支比率等に係る経年分析!F$49,"▲","-"))),ROUND(VALUE(SUBSTITUTE(実質収支比率等に係る経年分析!F$49,"▲","-")),2),NA())</f>
        <v>3.08</v>
      </c>
      <c r="C21" s="159">
        <f>IF(ISNUMBER(VALUE(SUBSTITUTE(実質収支比率等に係る経年分析!G$49,"▲","-"))),ROUND(VALUE(SUBSTITUTE(実質収支比率等に係る経年分析!G$49,"▲","-")),2),NA())</f>
        <v>1.1100000000000001</v>
      </c>
      <c r="D21" s="159">
        <f>IF(ISNUMBER(VALUE(SUBSTITUTE(実質収支比率等に係る経年分析!H$49,"▲","-"))),ROUND(VALUE(SUBSTITUTE(実質収支比率等に係る経年分析!H$49,"▲","-")),2),NA())</f>
        <v>1.89</v>
      </c>
      <c r="E21" s="159">
        <f>IF(ISNUMBER(VALUE(SUBSTITUTE(実質収支比率等に係る経年分析!I$49,"▲","-"))),ROUND(VALUE(SUBSTITUTE(実質収支比率等に係る経年分析!I$49,"▲","-")),2),NA())</f>
        <v>1.69</v>
      </c>
      <c r="F21" s="159">
        <f>IF(ISNUMBER(VALUE(SUBSTITUTE(実質収支比率等に係る経年分析!J$49,"▲","-"))),ROUND(VALUE(SUBSTITUTE(実質収支比率等に係る経年分析!J$49,"▲","-")),2),NA())</f>
        <v>-0.56000000000000005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15.13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2034</v>
      </c>
      <c r="E42" s="161"/>
      <c r="F42" s="161"/>
      <c r="G42" s="161">
        <f>'実質公債費比率（分子）の構造'!L$52</f>
        <v>2190</v>
      </c>
      <c r="H42" s="161"/>
      <c r="I42" s="161"/>
      <c r="J42" s="161">
        <f>'実質公債費比率（分子）の構造'!M$52</f>
        <v>2136</v>
      </c>
      <c r="K42" s="161"/>
      <c r="L42" s="161"/>
      <c r="M42" s="161">
        <f>'実質公債費比率（分子）の構造'!N$52</f>
        <v>2249</v>
      </c>
      <c r="N42" s="161"/>
      <c r="O42" s="161"/>
      <c r="P42" s="161">
        <f>'実質公債費比率（分子）の構造'!O$52</f>
        <v>2271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309</v>
      </c>
      <c r="C44" s="161"/>
      <c r="D44" s="161"/>
      <c r="E44" s="161">
        <f>'実質公債費比率（分子）の構造'!L$50</f>
        <v>274</v>
      </c>
      <c r="F44" s="161"/>
      <c r="G44" s="161"/>
      <c r="H44" s="161">
        <f>'実質公債費比率（分子）の構造'!M$50</f>
        <v>234</v>
      </c>
      <c r="I44" s="161"/>
      <c r="J44" s="161"/>
      <c r="K44" s="161">
        <f>'実質公債費比率（分子）の構造'!N$50</f>
        <v>190</v>
      </c>
      <c r="L44" s="161"/>
      <c r="M44" s="161"/>
      <c r="N44" s="161">
        <f>'実質公債費比率（分子）の構造'!O$50</f>
        <v>150</v>
      </c>
      <c r="O44" s="161"/>
      <c r="P44" s="161"/>
    </row>
    <row r="45" spans="1:16" x14ac:dyDescent="0.15">
      <c r="A45" s="161" t="s">
        <v>60</v>
      </c>
      <c r="B45" s="161">
        <f>'実質公債費比率（分子）の構造'!K$49</f>
        <v>81</v>
      </c>
      <c r="C45" s="161"/>
      <c r="D45" s="161"/>
      <c r="E45" s="161">
        <f>'実質公債費比率（分子）の構造'!L$49</f>
        <v>83</v>
      </c>
      <c r="F45" s="161"/>
      <c r="G45" s="161"/>
      <c r="H45" s="161">
        <f>'実質公債費比率（分子）の構造'!M$49</f>
        <v>46</v>
      </c>
      <c r="I45" s="161"/>
      <c r="J45" s="161"/>
      <c r="K45" s="161">
        <f>'実質公債費比率（分子）の構造'!N$49</f>
        <v>100</v>
      </c>
      <c r="L45" s="161"/>
      <c r="M45" s="161"/>
      <c r="N45" s="161">
        <f>'実質公債費比率（分子）の構造'!O$49</f>
        <v>100</v>
      </c>
      <c r="O45" s="161"/>
      <c r="P45" s="161"/>
    </row>
    <row r="46" spans="1:16" x14ac:dyDescent="0.15">
      <c r="A46" s="161" t="s">
        <v>61</v>
      </c>
      <c r="B46" s="161">
        <f>'実質公債費比率（分子）の構造'!K$48</f>
        <v>635</v>
      </c>
      <c r="C46" s="161"/>
      <c r="D46" s="161"/>
      <c r="E46" s="161">
        <f>'実質公債費比率（分子）の構造'!L$48</f>
        <v>622</v>
      </c>
      <c r="F46" s="161"/>
      <c r="G46" s="161"/>
      <c r="H46" s="161">
        <f>'実質公債費比率（分子）の構造'!M$48</f>
        <v>609</v>
      </c>
      <c r="I46" s="161"/>
      <c r="J46" s="161"/>
      <c r="K46" s="161">
        <f>'実質公債費比率（分子）の構造'!N$48</f>
        <v>741</v>
      </c>
      <c r="L46" s="161"/>
      <c r="M46" s="161"/>
      <c r="N46" s="161">
        <f>'実質公債費比率（分子）の構造'!O$48</f>
        <v>765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2578</v>
      </c>
      <c r="C49" s="161"/>
      <c r="D49" s="161"/>
      <c r="E49" s="161">
        <f>'実質公債費比率（分子）の構造'!L$45</f>
        <v>2378</v>
      </c>
      <c r="F49" s="161"/>
      <c r="G49" s="161"/>
      <c r="H49" s="161">
        <f>'実質公債費比率（分子）の構造'!M$45</f>
        <v>2319</v>
      </c>
      <c r="I49" s="161"/>
      <c r="J49" s="161"/>
      <c r="K49" s="161">
        <f>'実質公債費比率（分子）の構造'!N$45</f>
        <v>2472</v>
      </c>
      <c r="L49" s="161"/>
      <c r="M49" s="161"/>
      <c r="N49" s="161">
        <f>'実質公債費比率（分子）の構造'!O$45</f>
        <v>2406</v>
      </c>
      <c r="O49" s="161"/>
      <c r="P49" s="161"/>
    </row>
    <row r="50" spans="1:16" x14ac:dyDescent="0.15">
      <c r="A50" s="161" t="s">
        <v>65</v>
      </c>
      <c r="B50" s="161" t="e">
        <f>NA()</f>
        <v>#N/A</v>
      </c>
      <c r="C50" s="161">
        <f>IF(ISNUMBER('実質公債費比率（分子）の構造'!K$53),'実質公債費比率（分子）の構造'!K$53,NA())</f>
        <v>1569</v>
      </c>
      <c r="D50" s="161" t="e">
        <f>NA()</f>
        <v>#N/A</v>
      </c>
      <c r="E50" s="161" t="e">
        <f>NA()</f>
        <v>#N/A</v>
      </c>
      <c r="F50" s="161">
        <f>IF(ISNUMBER('実質公債費比率（分子）の構造'!L$53),'実質公債費比率（分子）の構造'!L$53,NA())</f>
        <v>1167</v>
      </c>
      <c r="G50" s="161" t="e">
        <f>NA()</f>
        <v>#N/A</v>
      </c>
      <c r="H50" s="161" t="e">
        <f>NA()</f>
        <v>#N/A</v>
      </c>
      <c r="I50" s="161">
        <f>IF(ISNUMBER('実質公債費比率（分子）の構造'!M$53),'実質公債費比率（分子）の構造'!M$53,NA())</f>
        <v>1072</v>
      </c>
      <c r="J50" s="161" t="e">
        <f>NA()</f>
        <v>#N/A</v>
      </c>
      <c r="K50" s="161" t="e">
        <f>NA()</f>
        <v>#N/A</v>
      </c>
      <c r="L50" s="161">
        <f>IF(ISNUMBER('実質公債費比率（分子）の構造'!N$53),'実質公債費比率（分子）の構造'!N$53,NA())</f>
        <v>1254</v>
      </c>
      <c r="M50" s="161" t="e">
        <f>NA()</f>
        <v>#N/A</v>
      </c>
      <c r="N50" s="161" t="e">
        <f>NA()</f>
        <v>#N/A</v>
      </c>
      <c r="O50" s="161">
        <f>IF(ISNUMBER('実質公債費比率（分子）の構造'!O$53),'実質公債費比率（分子）の構造'!O$53,NA())</f>
        <v>1150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26426</v>
      </c>
      <c r="E56" s="160"/>
      <c r="F56" s="160"/>
      <c r="G56" s="160">
        <f>'将来負担比率（分子）の構造'!J$52</f>
        <v>26905</v>
      </c>
      <c r="H56" s="160"/>
      <c r="I56" s="160"/>
      <c r="J56" s="160">
        <f>'将来負担比率（分子）の構造'!K$52</f>
        <v>28183</v>
      </c>
      <c r="K56" s="160"/>
      <c r="L56" s="160"/>
      <c r="M56" s="160">
        <f>'将来負担比率（分子）の構造'!L$52</f>
        <v>29680</v>
      </c>
      <c r="N56" s="160"/>
      <c r="O56" s="160"/>
      <c r="P56" s="160">
        <f>'将来負担比率（分子）の構造'!M$52</f>
        <v>30231</v>
      </c>
    </row>
    <row r="57" spans="1:16" x14ac:dyDescent="0.15">
      <c r="A57" s="160" t="s">
        <v>36</v>
      </c>
      <c r="B57" s="160"/>
      <c r="C57" s="160"/>
      <c r="D57" s="160">
        <f>'将来負担比率（分子）の構造'!I$51</f>
        <v>2172</v>
      </c>
      <c r="E57" s="160"/>
      <c r="F57" s="160"/>
      <c r="G57" s="160">
        <f>'将来負担比率（分子）の構造'!J$51</f>
        <v>2198</v>
      </c>
      <c r="H57" s="160"/>
      <c r="I57" s="160"/>
      <c r="J57" s="160">
        <f>'将来負担比率（分子）の構造'!K$51</f>
        <v>2114</v>
      </c>
      <c r="K57" s="160"/>
      <c r="L57" s="160"/>
      <c r="M57" s="160">
        <f>'将来負担比率（分子）の構造'!L$51</f>
        <v>2044</v>
      </c>
      <c r="N57" s="160"/>
      <c r="O57" s="160"/>
      <c r="P57" s="160">
        <f>'将来負担比率（分子）の構造'!M$51</f>
        <v>1939</v>
      </c>
    </row>
    <row r="58" spans="1:16" x14ac:dyDescent="0.15">
      <c r="A58" s="160" t="s">
        <v>35</v>
      </c>
      <c r="B58" s="160"/>
      <c r="C58" s="160"/>
      <c r="D58" s="160">
        <f>'将来負担比率（分子）の構造'!I$50</f>
        <v>2939</v>
      </c>
      <c r="E58" s="160"/>
      <c r="F58" s="160"/>
      <c r="G58" s="160">
        <f>'将来負担比率（分子）の構造'!J$50</f>
        <v>3390</v>
      </c>
      <c r="H58" s="160"/>
      <c r="I58" s="160"/>
      <c r="J58" s="160">
        <f>'将来負担比率（分子）の構造'!K$50</f>
        <v>3734</v>
      </c>
      <c r="K58" s="160"/>
      <c r="L58" s="160"/>
      <c r="M58" s="160">
        <f>'将来負担比率（分子）の構造'!L$50</f>
        <v>4135</v>
      </c>
      <c r="N58" s="160"/>
      <c r="O58" s="160"/>
      <c r="P58" s="160">
        <f>'将来負担比率（分子）の構造'!M$50</f>
        <v>4117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4362</v>
      </c>
      <c r="C62" s="160"/>
      <c r="D62" s="160"/>
      <c r="E62" s="160">
        <f>'将来負担比率（分子）の構造'!J$45</f>
        <v>3910</v>
      </c>
      <c r="F62" s="160"/>
      <c r="G62" s="160"/>
      <c r="H62" s="160">
        <f>'将来負担比率（分子）の構造'!K$45</f>
        <v>3798</v>
      </c>
      <c r="I62" s="160"/>
      <c r="J62" s="160"/>
      <c r="K62" s="160">
        <f>'将来負担比率（分子）の構造'!L$45</f>
        <v>3722</v>
      </c>
      <c r="L62" s="160"/>
      <c r="M62" s="160"/>
      <c r="N62" s="160">
        <f>'将来負担比率（分子）の構造'!M$45</f>
        <v>3594</v>
      </c>
      <c r="O62" s="160"/>
      <c r="P62" s="160"/>
    </row>
    <row r="63" spans="1:16" x14ac:dyDescent="0.15">
      <c r="A63" s="160" t="s">
        <v>28</v>
      </c>
      <c r="B63" s="160">
        <f>'将来負担比率（分子）の構造'!I$44</f>
        <v>1031</v>
      </c>
      <c r="C63" s="160"/>
      <c r="D63" s="160"/>
      <c r="E63" s="160">
        <f>'将来負担比率（分子）の構造'!J$44</f>
        <v>768</v>
      </c>
      <c r="F63" s="160"/>
      <c r="G63" s="160"/>
      <c r="H63" s="160">
        <f>'将来負担比率（分子）の構造'!K$44</f>
        <v>738</v>
      </c>
      <c r="I63" s="160"/>
      <c r="J63" s="160"/>
      <c r="K63" s="160">
        <f>'将来負担比率（分子）の構造'!L$44</f>
        <v>732</v>
      </c>
      <c r="L63" s="160"/>
      <c r="M63" s="160"/>
      <c r="N63" s="160">
        <f>'将来負担比率（分子）の構造'!M$44</f>
        <v>897</v>
      </c>
      <c r="O63" s="160"/>
      <c r="P63" s="160"/>
    </row>
    <row r="64" spans="1:16" x14ac:dyDescent="0.15">
      <c r="A64" s="160" t="s">
        <v>27</v>
      </c>
      <c r="B64" s="160">
        <f>'将来負担比率（分子）の構造'!I$43</f>
        <v>12919</v>
      </c>
      <c r="C64" s="160"/>
      <c r="D64" s="160"/>
      <c r="E64" s="160">
        <f>'将来負担比率（分子）の構造'!J$43</f>
        <v>12955</v>
      </c>
      <c r="F64" s="160"/>
      <c r="G64" s="160"/>
      <c r="H64" s="160">
        <f>'将来負担比率（分子）の構造'!K$43</f>
        <v>12526</v>
      </c>
      <c r="I64" s="160"/>
      <c r="J64" s="160"/>
      <c r="K64" s="160">
        <f>'将来負担比率（分子）の構造'!L$43</f>
        <v>12786</v>
      </c>
      <c r="L64" s="160"/>
      <c r="M64" s="160"/>
      <c r="N64" s="160">
        <f>'将来負担比率（分子）の構造'!M$43</f>
        <v>12736</v>
      </c>
      <c r="O64" s="160"/>
      <c r="P64" s="160"/>
    </row>
    <row r="65" spans="1:16" x14ac:dyDescent="0.15">
      <c r="A65" s="160" t="s">
        <v>26</v>
      </c>
      <c r="B65" s="160">
        <f>'将来負担比率（分子）の構造'!I$42</f>
        <v>1197</v>
      </c>
      <c r="C65" s="160"/>
      <c r="D65" s="160"/>
      <c r="E65" s="160">
        <f>'将来負担比率（分子）の構造'!J$42</f>
        <v>947</v>
      </c>
      <c r="F65" s="160"/>
      <c r="G65" s="160"/>
      <c r="H65" s="160">
        <f>'将来負担比率（分子）の構造'!K$42</f>
        <v>731</v>
      </c>
      <c r="I65" s="160"/>
      <c r="J65" s="160"/>
      <c r="K65" s="160">
        <f>'将来負担比率（分子）の構造'!L$42</f>
        <v>559</v>
      </c>
      <c r="L65" s="160"/>
      <c r="M65" s="160"/>
      <c r="N65" s="160">
        <f>'将来負担比率（分子）の構造'!M$42</f>
        <v>413</v>
      </c>
      <c r="O65" s="160"/>
      <c r="P65" s="160"/>
    </row>
    <row r="66" spans="1:16" x14ac:dyDescent="0.15">
      <c r="A66" s="160" t="s">
        <v>25</v>
      </c>
      <c r="B66" s="160">
        <f>'将来負担比率（分子）の構造'!I$41</f>
        <v>24809</v>
      </c>
      <c r="C66" s="160"/>
      <c r="D66" s="160"/>
      <c r="E66" s="160">
        <f>'将来負担比率（分子）の構造'!J$41</f>
        <v>26541</v>
      </c>
      <c r="F66" s="160"/>
      <c r="G66" s="160"/>
      <c r="H66" s="160">
        <f>'将来負担比率（分子）の構造'!K$41</f>
        <v>27970</v>
      </c>
      <c r="I66" s="160"/>
      <c r="J66" s="160"/>
      <c r="K66" s="160">
        <f>'将来負担比率（分子）の構造'!L$41</f>
        <v>28114</v>
      </c>
      <c r="L66" s="160"/>
      <c r="M66" s="160"/>
      <c r="N66" s="160">
        <f>'将来負担比率（分子）の構造'!M$41</f>
        <v>28448</v>
      </c>
      <c r="O66" s="160"/>
      <c r="P66" s="160"/>
    </row>
    <row r="67" spans="1:16" x14ac:dyDescent="0.15">
      <c r="A67" s="160" t="s">
        <v>69</v>
      </c>
      <c r="B67" s="160" t="e">
        <f>NA()</f>
        <v>#N/A</v>
      </c>
      <c r="C67" s="160">
        <f>IF(ISNUMBER('将来負担比率（分子）の構造'!I$53), IF('将来負担比率（分子）の構造'!I$53 &lt; 0, 0, '将来負担比率（分子）の構造'!I$53), NA())</f>
        <v>12781</v>
      </c>
      <c r="D67" s="160" t="e">
        <f>NA()</f>
        <v>#N/A</v>
      </c>
      <c r="E67" s="160" t="e">
        <f>NA()</f>
        <v>#N/A</v>
      </c>
      <c r="F67" s="160">
        <f>IF(ISNUMBER('将来負担比率（分子）の構造'!J$53), IF('将来負担比率（分子）の構造'!J$53 &lt; 0, 0, '将来負担比率（分子）の構造'!J$53), NA())</f>
        <v>12628</v>
      </c>
      <c r="G67" s="160" t="e">
        <f>NA()</f>
        <v>#N/A</v>
      </c>
      <c r="H67" s="160" t="e">
        <f>NA()</f>
        <v>#N/A</v>
      </c>
      <c r="I67" s="160">
        <f>IF(ISNUMBER('将来負担比率（分子）の構造'!K$53), IF('将来負担比率（分子）の構造'!K$53 &lt; 0, 0, '将来負担比率（分子）の構造'!K$53), NA())</f>
        <v>11730</v>
      </c>
      <c r="J67" s="160" t="e">
        <f>NA()</f>
        <v>#N/A</v>
      </c>
      <c r="K67" s="160" t="e">
        <f>NA()</f>
        <v>#N/A</v>
      </c>
      <c r="L67" s="160">
        <f>IF(ISNUMBER('将来負担比率（分子）の構造'!L$53), IF('将来負担比率（分子）の構造'!L$53 &lt; 0, 0, '将来負担比率（分子）の構造'!L$53), NA())</f>
        <v>10055</v>
      </c>
      <c r="M67" s="160" t="e">
        <f>NA()</f>
        <v>#N/A</v>
      </c>
      <c r="N67" s="160" t="e">
        <f>NA()</f>
        <v>#N/A</v>
      </c>
      <c r="O67" s="160">
        <f>IF(ISNUMBER('将来負担比率（分子）の構造'!M$53), IF('将来負担比率（分子）の構造'!M$53 &lt; 0, 0, '将来負担比率（分子）の構造'!M$53), NA())</f>
        <v>9801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2253</v>
      </c>
      <c r="C72" s="164">
        <f>基金残高に係る経年分析!G55</f>
        <v>2739</v>
      </c>
      <c r="D72" s="164">
        <f>基金残高に係る経年分析!H55</f>
        <v>2739</v>
      </c>
    </row>
    <row r="73" spans="1:16" x14ac:dyDescent="0.15">
      <c r="A73" s="163" t="s">
        <v>72</v>
      </c>
      <c r="B73" s="164">
        <f>基金残高に係る経年分析!F56</f>
        <v>843</v>
      </c>
      <c r="C73" s="164">
        <f>基金残高に係る経年分析!G56</f>
        <v>690</v>
      </c>
      <c r="D73" s="164">
        <f>基金残高に係る経年分析!H56</f>
        <v>540</v>
      </c>
    </row>
    <row r="74" spans="1:16" x14ac:dyDescent="0.15">
      <c r="A74" s="163" t="s">
        <v>73</v>
      </c>
      <c r="B74" s="164">
        <f>基金残高に係る経年分析!F57</f>
        <v>2071</v>
      </c>
      <c r="C74" s="164">
        <f>基金残高に係る経年分析!G57</f>
        <v>2071</v>
      </c>
      <c r="D74" s="164">
        <f>基金残高に係る経年分析!H57</f>
        <v>2062</v>
      </c>
    </row>
  </sheetData>
  <sheetProtection algorithmName="SHA-512" hashValue="pes7UCVkflSOqwpE1Lu7Dftrq9fOD23bMaDlgkreqNa3uNctAl6+Bw5y58yEwOc0rLtnY1BnQFKe9+00WzdvmQ==" saltValue="aXyTJ7uQXKQe7NNjMCN44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5211048</v>
      </c>
      <c r="S5" s="649"/>
      <c r="T5" s="649"/>
      <c r="U5" s="649"/>
      <c r="V5" s="649"/>
      <c r="W5" s="649"/>
      <c r="X5" s="649"/>
      <c r="Y5" s="650"/>
      <c r="Z5" s="651">
        <v>23.1</v>
      </c>
      <c r="AA5" s="651"/>
      <c r="AB5" s="651"/>
      <c r="AC5" s="651"/>
      <c r="AD5" s="652">
        <v>5084132</v>
      </c>
      <c r="AE5" s="652"/>
      <c r="AF5" s="652"/>
      <c r="AG5" s="652"/>
      <c r="AH5" s="652"/>
      <c r="AI5" s="652"/>
      <c r="AJ5" s="652"/>
      <c r="AK5" s="652"/>
      <c r="AL5" s="653">
        <v>39.4</v>
      </c>
      <c r="AM5" s="654"/>
      <c r="AN5" s="654"/>
      <c r="AO5" s="655"/>
      <c r="AP5" s="645" t="s">
        <v>221</v>
      </c>
      <c r="AQ5" s="646"/>
      <c r="AR5" s="646"/>
      <c r="AS5" s="646"/>
      <c r="AT5" s="646"/>
      <c r="AU5" s="646"/>
      <c r="AV5" s="646"/>
      <c r="AW5" s="646"/>
      <c r="AX5" s="646"/>
      <c r="AY5" s="646"/>
      <c r="AZ5" s="646"/>
      <c r="BA5" s="646"/>
      <c r="BB5" s="646"/>
      <c r="BC5" s="646"/>
      <c r="BD5" s="646"/>
      <c r="BE5" s="646"/>
      <c r="BF5" s="647"/>
      <c r="BG5" s="659">
        <v>5054041</v>
      </c>
      <c r="BH5" s="660"/>
      <c r="BI5" s="660"/>
      <c r="BJ5" s="660"/>
      <c r="BK5" s="660"/>
      <c r="BL5" s="660"/>
      <c r="BM5" s="660"/>
      <c r="BN5" s="661"/>
      <c r="BO5" s="662">
        <v>97</v>
      </c>
      <c r="BP5" s="662"/>
      <c r="BQ5" s="662"/>
      <c r="BR5" s="662"/>
      <c r="BS5" s="663">
        <v>60218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207220</v>
      </c>
      <c r="S6" s="660"/>
      <c r="T6" s="660"/>
      <c r="U6" s="660"/>
      <c r="V6" s="660"/>
      <c r="W6" s="660"/>
      <c r="X6" s="660"/>
      <c r="Y6" s="661"/>
      <c r="Z6" s="662">
        <v>0.9</v>
      </c>
      <c r="AA6" s="662"/>
      <c r="AB6" s="662"/>
      <c r="AC6" s="662"/>
      <c r="AD6" s="663">
        <v>207220</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5054041</v>
      </c>
      <c r="BH6" s="660"/>
      <c r="BI6" s="660"/>
      <c r="BJ6" s="660"/>
      <c r="BK6" s="660"/>
      <c r="BL6" s="660"/>
      <c r="BM6" s="660"/>
      <c r="BN6" s="661"/>
      <c r="BO6" s="662">
        <v>97</v>
      </c>
      <c r="BP6" s="662"/>
      <c r="BQ6" s="662"/>
      <c r="BR6" s="662"/>
      <c r="BS6" s="663">
        <v>60218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173988</v>
      </c>
      <c r="CS6" s="660"/>
      <c r="CT6" s="660"/>
      <c r="CU6" s="660"/>
      <c r="CV6" s="660"/>
      <c r="CW6" s="660"/>
      <c r="CX6" s="660"/>
      <c r="CY6" s="661"/>
      <c r="CZ6" s="653">
        <v>0.8</v>
      </c>
      <c r="DA6" s="654"/>
      <c r="DB6" s="654"/>
      <c r="DC6" s="673"/>
      <c r="DD6" s="668" t="s">
        <v>228</v>
      </c>
      <c r="DE6" s="660"/>
      <c r="DF6" s="660"/>
      <c r="DG6" s="660"/>
      <c r="DH6" s="660"/>
      <c r="DI6" s="660"/>
      <c r="DJ6" s="660"/>
      <c r="DK6" s="660"/>
      <c r="DL6" s="660"/>
      <c r="DM6" s="660"/>
      <c r="DN6" s="660"/>
      <c r="DO6" s="660"/>
      <c r="DP6" s="661"/>
      <c r="DQ6" s="668">
        <v>173988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8519</v>
      </c>
      <c r="S7" s="660"/>
      <c r="T7" s="660"/>
      <c r="U7" s="660"/>
      <c r="V7" s="660"/>
      <c r="W7" s="660"/>
      <c r="X7" s="660"/>
      <c r="Y7" s="661"/>
      <c r="Z7" s="662">
        <v>0</v>
      </c>
      <c r="AA7" s="662"/>
      <c r="AB7" s="662"/>
      <c r="AC7" s="662"/>
      <c r="AD7" s="663">
        <v>8519</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2244211</v>
      </c>
      <c r="BH7" s="660"/>
      <c r="BI7" s="660"/>
      <c r="BJ7" s="660"/>
      <c r="BK7" s="660"/>
      <c r="BL7" s="660"/>
      <c r="BM7" s="660"/>
      <c r="BN7" s="661"/>
      <c r="BO7" s="662">
        <v>43.1</v>
      </c>
      <c r="BP7" s="662"/>
      <c r="BQ7" s="662"/>
      <c r="BR7" s="662"/>
      <c r="BS7" s="663">
        <v>60218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2956112</v>
      </c>
      <c r="CS7" s="660"/>
      <c r="CT7" s="660"/>
      <c r="CU7" s="660"/>
      <c r="CV7" s="660"/>
      <c r="CW7" s="660"/>
      <c r="CX7" s="660"/>
      <c r="CY7" s="661"/>
      <c r="CZ7" s="662">
        <v>13.5</v>
      </c>
      <c r="DA7" s="662"/>
      <c r="DB7" s="662"/>
      <c r="DC7" s="662"/>
      <c r="DD7" s="668">
        <v>899069</v>
      </c>
      <c r="DE7" s="660"/>
      <c r="DF7" s="660"/>
      <c r="DG7" s="660"/>
      <c r="DH7" s="660"/>
      <c r="DI7" s="660"/>
      <c r="DJ7" s="660"/>
      <c r="DK7" s="660"/>
      <c r="DL7" s="660"/>
      <c r="DM7" s="660"/>
      <c r="DN7" s="660"/>
      <c r="DO7" s="660"/>
      <c r="DP7" s="661"/>
      <c r="DQ7" s="668">
        <v>1989569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20459</v>
      </c>
      <c r="S8" s="660"/>
      <c r="T8" s="660"/>
      <c r="U8" s="660"/>
      <c r="V8" s="660"/>
      <c r="W8" s="660"/>
      <c r="X8" s="660"/>
      <c r="Y8" s="661"/>
      <c r="Z8" s="662">
        <v>0.1</v>
      </c>
      <c r="AA8" s="662"/>
      <c r="AB8" s="662"/>
      <c r="AC8" s="662"/>
      <c r="AD8" s="663">
        <v>20459</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89879</v>
      </c>
      <c r="BH8" s="660"/>
      <c r="BI8" s="660"/>
      <c r="BJ8" s="660"/>
      <c r="BK8" s="660"/>
      <c r="BL8" s="660"/>
      <c r="BM8" s="660"/>
      <c r="BN8" s="661"/>
      <c r="BO8" s="662">
        <v>1.7</v>
      </c>
      <c r="BP8" s="662"/>
      <c r="BQ8" s="662"/>
      <c r="BR8" s="662"/>
      <c r="BS8" s="668" t="s">
        <v>228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7456616</v>
      </c>
      <c r="CS8" s="660"/>
      <c r="CT8" s="660"/>
      <c r="CU8" s="660"/>
      <c r="CV8" s="660"/>
      <c r="CW8" s="660"/>
      <c r="CX8" s="660"/>
      <c r="CY8" s="661"/>
      <c r="CZ8" s="662">
        <v>34.1</v>
      </c>
      <c r="DA8" s="662"/>
      <c r="DB8" s="662"/>
      <c r="DC8" s="662"/>
      <c r="DD8" s="668">
        <v>277269</v>
      </c>
      <c r="DE8" s="660"/>
      <c r="DF8" s="660"/>
      <c r="DG8" s="660"/>
      <c r="DH8" s="660"/>
      <c r="DI8" s="660"/>
      <c r="DJ8" s="660"/>
      <c r="DK8" s="660"/>
      <c r="DL8" s="660"/>
      <c r="DM8" s="660"/>
      <c r="DN8" s="660"/>
      <c r="DO8" s="660"/>
      <c r="DP8" s="661"/>
      <c r="DQ8" s="668">
        <v>4165628</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19751</v>
      </c>
      <c r="S9" s="660"/>
      <c r="T9" s="660"/>
      <c r="U9" s="660"/>
      <c r="V9" s="660"/>
      <c r="W9" s="660"/>
      <c r="X9" s="660"/>
      <c r="Y9" s="661"/>
      <c r="Z9" s="662">
        <v>0.1</v>
      </c>
      <c r="AA9" s="662"/>
      <c r="AB9" s="662"/>
      <c r="AC9" s="662"/>
      <c r="AD9" s="663">
        <v>19751</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1744385</v>
      </c>
      <c r="BH9" s="660"/>
      <c r="BI9" s="660"/>
      <c r="BJ9" s="660"/>
      <c r="BK9" s="660"/>
      <c r="BL9" s="660"/>
      <c r="BM9" s="660"/>
      <c r="BN9" s="661"/>
      <c r="BO9" s="662">
        <v>33.5</v>
      </c>
      <c r="BP9" s="662"/>
      <c r="BQ9" s="662"/>
      <c r="BR9" s="662"/>
      <c r="BS9" s="668" t="s">
        <v>132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1571470</v>
      </c>
      <c r="CS9" s="660"/>
      <c r="CT9" s="660"/>
      <c r="CU9" s="660"/>
      <c r="CV9" s="660"/>
      <c r="CW9" s="660"/>
      <c r="CX9" s="660"/>
      <c r="CY9" s="661"/>
      <c r="CZ9" s="662">
        <v>7.2</v>
      </c>
      <c r="DA9" s="662"/>
      <c r="DB9" s="662"/>
      <c r="DC9" s="662"/>
      <c r="DD9" s="668">
        <v>40707</v>
      </c>
      <c r="DE9" s="660"/>
      <c r="DF9" s="660"/>
      <c r="DG9" s="660"/>
      <c r="DH9" s="660"/>
      <c r="DI9" s="660"/>
      <c r="DJ9" s="660"/>
      <c r="DK9" s="660"/>
      <c r="DL9" s="660"/>
      <c r="DM9" s="660"/>
      <c r="DN9" s="660"/>
      <c r="DO9" s="660"/>
      <c r="DP9" s="661"/>
      <c r="DQ9" s="668">
        <v>1437678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228</v>
      </c>
      <c r="AA10" s="662"/>
      <c r="AB10" s="662"/>
      <c r="AC10" s="662"/>
      <c r="AD10" s="663" t="s">
        <v>132</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105356</v>
      </c>
      <c r="BH10" s="660"/>
      <c r="BI10" s="660"/>
      <c r="BJ10" s="660"/>
      <c r="BK10" s="660"/>
      <c r="BL10" s="660"/>
      <c r="BM10" s="660"/>
      <c r="BN10" s="661"/>
      <c r="BO10" s="662">
        <v>2</v>
      </c>
      <c r="BP10" s="662"/>
      <c r="BQ10" s="662"/>
      <c r="BR10" s="662"/>
      <c r="BS10" s="668" t="s">
        <v>228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7565</v>
      </c>
      <c r="CS10" s="660"/>
      <c r="CT10" s="660"/>
      <c r="CU10" s="660"/>
      <c r="CV10" s="660"/>
      <c r="CW10" s="660"/>
      <c r="CX10" s="660"/>
      <c r="CY10" s="661"/>
      <c r="CZ10" s="662">
        <v>0</v>
      </c>
      <c r="DA10" s="662"/>
      <c r="DB10" s="662"/>
      <c r="DC10" s="662"/>
      <c r="DD10" s="668" t="s">
        <v>132</v>
      </c>
      <c r="DE10" s="660"/>
      <c r="DF10" s="660"/>
      <c r="DG10" s="660"/>
      <c r="DH10" s="660"/>
      <c r="DI10" s="660"/>
      <c r="DJ10" s="660"/>
      <c r="DK10" s="660"/>
      <c r="DL10" s="660"/>
      <c r="DM10" s="660"/>
      <c r="DN10" s="660"/>
      <c r="DO10" s="660"/>
      <c r="DP10" s="661"/>
      <c r="DQ10" s="668">
        <v>7565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132</v>
      </c>
      <c r="AE11" s="663"/>
      <c r="AF11" s="663"/>
      <c r="AG11" s="663"/>
      <c r="AH11" s="663"/>
      <c r="AI11" s="663"/>
      <c r="AJ11" s="663"/>
      <c r="AK11" s="663"/>
      <c r="AL11" s="664" t="s">
        <v>242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304591</v>
      </c>
      <c r="BH11" s="660"/>
      <c r="BI11" s="660"/>
      <c r="BJ11" s="660"/>
      <c r="BK11" s="660"/>
      <c r="BL11" s="660"/>
      <c r="BM11" s="660"/>
      <c r="BN11" s="661"/>
      <c r="BO11" s="662">
        <v>5.8</v>
      </c>
      <c r="BP11" s="662"/>
      <c r="BQ11" s="662"/>
      <c r="BR11" s="662"/>
      <c r="BS11" s="668">
        <v>60218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759394</v>
      </c>
      <c r="CS11" s="660"/>
      <c r="CT11" s="660"/>
      <c r="CU11" s="660"/>
      <c r="CV11" s="660"/>
      <c r="CW11" s="660"/>
      <c r="CX11" s="660"/>
      <c r="CY11" s="661"/>
      <c r="CZ11" s="662">
        <v>3.5</v>
      </c>
      <c r="DA11" s="662"/>
      <c r="DB11" s="662"/>
      <c r="DC11" s="662"/>
      <c r="DD11" s="668">
        <v>173977</v>
      </c>
      <c r="DE11" s="660"/>
      <c r="DF11" s="660"/>
      <c r="DG11" s="660"/>
      <c r="DH11" s="660"/>
      <c r="DI11" s="660"/>
      <c r="DJ11" s="660"/>
      <c r="DK11" s="660"/>
      <c r="DL11" s="660"/>
      <c r="DM11" s="660"/>
      <c r="DN11" s="660"/>
      <c r="DO11" s="660"/>
      <c r="DP11" s="661"/>
      <c r="DQ11" s="668">
        <v>505951</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855316</v>
      </c>
      <c r="S12" s="660"/>
      <c r="T12" s="660"/>
      <c r="U12" s="660"/>
      <c r="V12" s="660"/>
      <c r="W12" s="660"/>
      <c r="X12" s="660"/>
      <c r="Y12" s="661"/>
      <c r="Z12" s="662">
        <v>3.8</v>
      </c>
      <c r="AA12" s="662"/>
      <c r="AB12" s="662"/>
      <c r="AC12" s="662"/>
      <c r="AD12" s="663">
        <v>855316</v>
      </c>
      <c r="AE12" s="663"/>
      <c r="AF12" s="663"/>
      <c r="AG12" s="663"/>
      <c r="AH12" s="663"/>
      <c r="AI12" s="663"/>
      <c r="AJ12" s="663"/>
      <c r="AK12" s="663"/>
      <c r="AL12" s="664">
        <v>6.6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2311494</v>
      </c>
      <c r="BH12" s="660"/>
      <c r="BI12" s="660"/>
      <c r="BJ12" s="660"/>
      <c r="BK12" s="660"/>
      <c r="BL12" s="660"/>
      <c r="BM12" s="660"/>
      <c r="BN12" s="661"/>
      <c r="BO12" s="662">
        <v>44.4</v>
      </c>
      <c r="BP12" s="662"/>
      <c r="BQ12" s="662"/>
      <c r="BR12" s="662"/>
      <c r="BS12" s="668" t="s">
        <v>132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1042628</v>
      </c>
      <c r="CS12" s="660"/>
      <c r="CT12" s="660"/>
      <c r="CU12" s="660"/>
      <c r="CV12" s="660"/>
      <c r="CW12" s="660"/>
      <c r="CX12" s="660"/>
      <c r="CY12" s="661"/>
      <c r="CZ12" s="662">
        <v>4.8</v>
      </c>
      <c r="DA12" s="662"/>
      <c r="DB12" s="662"/>
      <c r="DC12" s="662"/>
      <c r="DD12" s="668">
        <v>163028</v>
      </c>
      <c r="DE12" s="660"/>
      <c r="DF12" s="660"/>
      <c r="DG12" s="660"/>
      <c r="DH12" s="660"/>
      <c r="DI12" s="660"/>
      <c r="DJ12" s="660"/>
      <c r="DK12" s="660"/>
      <c r="DL12" s="660"/>
      <c r="DM12" s="660"/>
      <c r="DN12" s="660"/>
      <c r="DO12" s="660"/>
      <c r="DP12" s="661"/>
      <c r="DQ12" s="668">
        <v>263907</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228</v>
      </c>
      <c r="AA13" s="662"/>
      <c r="AB13" s="662"/>
      <c r="AC13" s="662"/>
      <c r="AD13" s="663" t="s">
        <v>228</v>
      </c>
      <c r="AE13" s="663"/>
      <c r="AF13" s="663"/>
      <c r="AG13" s="663"/>
      <c r="AH13" s="663"/>
      <c r="AI13" s="663"/>
      <c r="AJ13" s="663"/>
      <c r="AK13" s="663"/>
      <c r="AL13" s="664" t="s">
        <v>228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2300167</v>
      </c>
      <c r="BH13" s="660"/>
      <c r="BI13" s="660"/>
      <c r="BJ13" s="660"/>
      <c r="BK13" s="660"/>
      <c r="BL13" s="660"/>
      <c r="BM13" s="660"/>
      <c r="BN13" s="661"/>
      <c r="BO13" s="662">
        <v>44.1</v>
      </c>
      <c r="BP13" s="662"/>
      <c r="BQ13" s="662"/>
      <c r="BR13" s="662"/>
      <c r="BS13" s="668" t="s">
        <v>132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2565863</v>
      </c>
      <c r="CS13" s="660"/>
      <c r="CT13" s="660"/>
      <c r="CU13" s="660"/>
      <c r="CV13" s="660"/>
      <c r="CW13" s="660"/>
      <c r="CX13" s="660"/>
      <c r="CY13" s="661"/>
      <c r="CZ13" s="662">
        <v>11.7</v>
      </c>
      <c r="DA13" s="662"/>
      <c r="DB13" s="662"/>
      <c r="DC13" s="662"/>
      <c r="DD13" s="668">
        <v>920289</v>
      </c>
      <c r="DE13" s="660"/>
      <c r="DF13" s="660"/>
      <c r="DG13" s="660"/>
      <c r="DH13" s="660"/>
      <c r="DI13" s="660"/>
      <c r="DJ13" s="660"/>
      <c r="DK13" s="660"/>
      <c r="DL13" s="660"/>
      <c r="DM13" s="660"/>
      <c r="DN13" s="660"/>
      <c r="DO13" s="660"/>
      <c r="DP13" s="661"/>
      <c r="DQ13" s="668">
        <v>1759330</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132</v>
      </c>
      <c r="AA14" s="662"/>
      <c r="AB14" s="662"/>
      <c r="AC14" s="662"/>
      <c r="AD14" s="663" t="s">
        <v>228</v>
      </c>
      <c r="AE14" s="663"/>
      <c r="AF14" s="663"/>
      <c r="AG14" s="663"/>
      <c r="AH14" s="663"/>
      <c r="AI14" s="663"/>
      <c r="AJ14" s="663"/>
      <c r="AK14" s="663"/>
      <c r="AL14" s="664" t="s">
        <v>242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170922</v>
      </c>
      <c r="BH14" s="660"/>
      <c r="BI14" s="660"/>
      <c r="BJ14" s="660"/>
      <c r="BK14" s="660"/>
      <c r="BL14" s="660"/>
      <c r="BM14" s="660"/>
      <c r="BN14" s="661"/>
      <c r="BO14" s="662">
        <v>3.3</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844762</v>
      </c>
      <c r="CS14" s="660"/>
      <c r="CT14" s="660"/>
      <c r="CU14" s="660"/>
      <c r="CV14" s="660"/>
      <c r="CW14" s="660"/>
      <c r="CX14" s="660"/>
      <c r="CY14" s="661"/>
      <c r="CZ14" s="662">
        <v>3.9</v>
      </c>
      <c r="DA14" s="662"/>
      <c r="DB14" s="662"/>
      <c r="DC14" s="662"/>
      <c r="DD14" s="668">
        <v>135730</v>
      </c>
      <c r="DE14" s="660"/>
      <c r="DF14" s="660"/>
      <c r="DG14" s="660"/>
      <c r="DH14" s="660"/>
      <c r="DI14" s="660"/>
      <c r="DJ14" s="660"/>
      <c r="DK14" s="660"/>
      <c r="DL14" s="660"/>
      <c r="DM14" s="660"/>
      <c r="DN14" s="660"/>
      <c r="DO14" s="660"/>
      <c r="DP14" s="661"/>
      <c r="DQ14" s="668">
        <v>735744</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56904</v>
      </c>
      <c r="S15" s="660"/>
      <c r="T15" s="660"/>
      <c r="U15" s="660"/>
      <c r="V15" s="660"/>
      <c r="W15" s="660"/>
      <c r="X15" s="660"/>
      <c r="Y15" s="661"/>
      <c r="Z15" s="662">
        <v>0.3</v>
      </c>
      <c r="AA15" s="662"/>
      <c r="AB15" s="662"/>
      <c r="AC15" s="662"/>
      <c r="AD15" s="663">
        <v>56904</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327360</v>
      </c>
      <c r="BH15" s="660"/>
      <c r="BI15" s="660"/>
      <c r="BJ15" s="660"/>
      <c r="BK15" s="660"/>
      <c r="BL15" s="660"/>
      <c r="BM15" s="660"/>
      <c r="BN15" s="661"/>
      <c r="BO15" s="662">
        <v>6.3</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2065774</v>
      </c>
      <c r="CS15" s="660"/>
      <c r="CT15" s="660"/>
      <c r="CU15" s="660"/>
      <c r="CV15" s="660"/>
      <c r="CW15" s="660"/>
      <c r="CX15" s="660"/>
      <c r="CY15" s="661"/>
      <c r="CZ15" s="662">
        <v>9.4</v>
      </c>
      <c r="DA15" s="662"/>
      <c r="DB15" s="662"/>
      <c r="DC15" s="662"/>
      <c r="DD15" s="668">
        <v>566044</v>
      </c>
      <c r="DE15" s="660"/>
      <c r="DF15" s="660"/>
      <c r="DG15" s="660"/>
      <c r="DH15" s="660"/>
      <c r="DI15" s="660"/>
      <c r="DJ15" s="660"/>
      <c r="DK15" s="660"/>
      <c r="DL15" s="660"/>
      <c r="DM15" s="660"/>
      <c r="DN15" s="660"/>
      <c r="DO15" s="660"/>
      <c r="DP15" s="661"/>
      <c r="DQ15" s="668">
        <v>1513608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242</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4</v>
      </c>
      <c r="BH16" s="660"/>
      <c r="BI16" s="660"/>
      <c r="BJ16" s="660"/>
      <c r="BK16" s="660"/>
      <c r="BL16" s="660"/>
      <c r="BM16" s="660"/>
      <c r="BN16" s="661"/>
      <c r="BO16" s="662">
        <v>0</v>
      </c>
      <c r="BP16" s="662"/>
      <c r="BQ16" s="662"/>
      <c r="BR16" s="662"/>
      <c r="BS16" s="668" t="s">
        <v>132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25723</v>
      </c>
      <c r="CS16" s="660"/>
      <c r="CT16" s="660"/>
      <c r="CU16" s="660"/>
      <c r="CV16" s="660"/>
      <c r="CW16" s="660"/>
      <c r="CX16" s="660"/>
      <c r="CY16" s="661"/>
      <c r="CZ16" s="662">
        <v>0.1</v>
      </c>
      <c r="DA16" s="662"/>
      <c r="DB16" s="662"/>
      <c r="DC16" s="662"/>
      <c r="DD16" s="668" t="s">
        <v>242</v>
      </c>
      <c r="DE16" s="660"/>
      <c r="DF16" s="660"/>
      <c r="DG16" s="660"/>
      <c r="DH16" s="660"/>
      <c r="DI16" s="660"/>
      <c r="DJ16" s="660"/>
      <c r="DK16" s="660"/>
      <c r="DL16" s="660"/>
      <c r="DM16" s="660"/>
      <c r="DN16" s="660"/>
      <c r="DO16" s="660"/>
      <c r="DP16" s="661"/>
      <c r="DQ16" s="668">
        <v>18517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25572</v>
      </c>
      <c r="S17" s="660"/>
      <c r="T17" s="660"/>
      <c r="U17" s="660"/>
      <c r="V17" s="660"/>
      <c r="W17" s="660"/>
      <c r="X17" s="660"/>
      <c r="Y17" s="661"/>
      <c r="Z17" s="662">
        <v>0.1</v>
      </c>
      <c r="AA17" s="662"/>
      <c r="AB17" s="662"/>
      <c r="AC17" s="662"/>
      <c r="AD17" s="663">
        <v>25572</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v>50</v>
      </c>
      <c r="BH17" s="660"/>
      <c r="BI17" s="660"/>
      <c r="BJ17" s="660"/>
      <c r="BK17" s="660"/>
      <c r="BL17" s="660"/>
      <c r="BM17" s="660"/>
      <c r="BN17" s="661"/>
      <c r="BO17" s="662">
        <v>0</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2405996</v>
      </c>
      <c r="CS17" s="660"/>
      <c r="CT17" s="660"/>
      <c r="CU17" s="660"/>
      <c r="CV17" s="660"/>
      <c r="CW17" s="660"/>
      <c r="CX17" s="660"/>
      <c r="CY17" s="661"/>
      <c r="CZ17" s="662">
        <v>11</v>
      </c>
      <c r="DA17" s="662"/>
      <c r="DB17" s="662"/>
      <c r="DC17" s="662"/>
      <c r="DD17" s="668" t="s">
        <v>228</v>
      </c>
      <c r="DE17" s="660"/>
      <c r="DF17" s="660"/>
      <c r="DG17" s="660"/>
      <c r="DH17" s="660"/>
      <c r="DI17" s="660"/>
      <c r="DJ17" s="660"/>
      <c r="DK17" s="660"/>
      <c r="DL17" s="660"/>
      <c r="DM17" s="660"/>
      <c r="DN17" s="660"/>
      <c r="DO17" s="660"/>
      <c r="DP17" s="661"/>
      <c r="DQ17" s="668">
        <v>2380996</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7327126</v>
      </c>
      <c r="S18" s="660"/>
      <c r="T18" s="660"/>
      <c r="U18" s="660"/>
      <c r="V18" s="660"/>
      <c r="W18" s="660"/>
      <c r="X18" s="660"/>
      <c r="Y18" s="661"/>
      <c r="Z18" s="662">
        <v>32.5</v>
      </c>
      <c r="AA18" s="662"/>
      <c r="AB18" s="662"/>
      <c r="AC18" s="662"/>
      <c r="AD18" s="663">
        <v>6572238</v>
      </c>
      <c r="AE18" s="663"/>
      <c r="AF18" s="663"/>
      <c r="AG18" s="663"/>
      <c r="AH18" s="663"/>
      <c r="AI18" s="663"/>
      <c r="AJ18" s="663"/>
      <c r="AK18" s="663"/>
      <c r="AL18" s="664">
        <v>51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228</v>
      </c>
      <c r="BP18" s="662"/>
      <c r="BQ18" s="662"/>
      <c r="BR18" s="662"/>
      <c r="BS18" s="668" t="s">
        <v>132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132</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6572238</v>
      </c>
      <c r="S19" s="660"/>
      <c r="T19" s="660"/>
      <c r="U19" s="660"/>
      <c r="V19" s="660"/>
      <c r="W19" s="660"/>
      <c r="X19" s="660"/>
      <c r="Y19" s="661"/>
      <c r="Z19" s="662">
        <v>29.1</v>
      </c>
      <c r="AA19" s="662"/>
      <c r="AB19" s="662"/>
      <c r="AC19" s="662"/>
      <c r="AD19" s="663">
        <v>6572238</v>
      </c>
      <c r="AE19" s="663"/>
      <c r="AF19" s="663"/>
      <c r="AG19" s="663"/>
      <c r="AH19" s="663"/>
      <c r="AI19" s="663"/>
      <c r="AJ19" s="663"/>
      <c r="AK19" s="663"/>
      <c r="AL19" s="664">
        <v>51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157007</v>
      </c>
      <c r="BH19" s="660"/>
      <c r="BI19" s="660"/>
      <c r="BJ19" s="660"/>
      <c r="BK19" s="660"/>
      <c r="BL19" s="660"/>
      <c r="BM19" s="660"/>
      <c r="BN19" s="661"/>
      <c r="BO19" s="662">
        <v>3</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132</v>
      </c>
      <c r="DA19" s="662"/>
      <c r="DB19" s="662"/>
      <c r="DC19" s="662"/>
      <c r="DD19" s="668" t="s">
        <v>242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754888</v>
      </c>
      <c r="S20" s="660"/>
      <c r="T20" s="660"/>
      <c r="U20" s="660"/>
      <c r="V20" s="660"/>
      <c r="W20" s="660"/>
      <c r="X20" s="660"/>
      <c r="Y20" s="661"/>
      <c r="Z20" s="662">
        <v>3.3</v>
      </c>
      <c r="AA20" s="662"/>
      <c r="AB20" s="662"/>
      <c r="AC20" s="662"/>
      <c r="AD20" s="663" t="s">
        <v>242</v>
      </c>
      <c r="AE20" s="663"/>
      <c r="AF20" s="663"/>
      <c r="AG20" s="663"/>
      <c r="AH20" s="663"/>
      <c r="AI20" s="663"/>
      <c r="AJ20" s="663"/>
      <c r="AK20" s="663"/>
      <c r="AL20" s="664" t="s">
        <v>242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157007</v>
      </c>
      <c r="BH20" s="660"/>
      <c r="BI20" s="660"/>
      <c r="BJ20" s="660"/>
      <c r="BK20" s="660"/>
      <c r="BL20" s="660"/>
      <c r="BM20" s="660"/>
      <c r="BN20" s="661"/>
      <c r="BO20" s="662">
        <v>3</v>
      </c>
      <c r="BP20" s="662"/>
      <c r="BQ20" s="662"/>
      <c r="BR20" s="662"/>
      <c r="BS20" s="668" t="s">
        <v>132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21875891</v>
      </c>
      <c r="CS20" s="660"/>
      <c r="CT20" s="660"/>
      <c r="CU20" s="660"/>
      <c r="CV20" s="660"/>
      <c r="CW20" s="660"/>
      <c r="CX20" s="660"/>
      <c r="CY20" s="661"/>
      <c r="CZ20" s="662">
        <v>100</v>
      </c>
      <c r="DA20" s="662"/>
      <c r="DB20" s="662"/>
      <c r="DC20" s="662"/>
      <c r="DD20" s="668">
        <v>3176113</v>
      </c>
      <c r="DE20" s="660"/>
      <c r="DF20" s="660"/>
      <c r="DG20" s="660"/>
      <c r="DH20" s="660"/>
      <c r="DI20" s="660"/>
      <c r="DJ20" s="660"/>
      <c r="DK20" s="660"/>
      <c r="DL20" s="660"/>
      <c r="DM20" s="660"/>
      <c r="DN20" s="660"/>
      <c r="DO20" s="660"/>
      <c r="DP20" s="661"/>
      <c r="DQ20" s="668">
        <v>14952481</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132</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30091</v>
      </c>
      <c r="BH21" s="660"/>
      <c r="BI21" s="660"/>
      <c r="BJ21" s="660"/>
      <c r="BK21" s="660"/>
      <c r="BL21" s="660"/>
      <c r="BM21" s="660"/>
      <c r="BN21" s="661"/>
      <c r="BO21" s="662">
        <v>0.6</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13731915</v>
      </c>
      <c r="S22" s="660"/>
      <c r="T22" s="660"/>
      <c r="U22" s="660"/>
      <c r="V22" s="660"/>
      <c r="W22" s="660"/>
      <c r="X22" s="660"/>
      <c r="Y22" s="661"/>
      <c r="Z22" s="662">
        <v>60.9</v>
      </c>
      <c r="AA22" s="662"/>
      <c r="AB22" s="662"/>
      <c r="AC22" s="662"/>
      <c r="AD22" s="663">
        <v>12850111</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6325</v>
      </c>
      <c r="S23" s="660"/>
      <c r="T23" s="660"/>
      <c r="U23" s="660"/>
      <c r="V23" s="660"/>
      <c r="W23" s="660"/>
      <c r="X23" s="660"/>
      <c r="Y23" s="661"/>
      <c r="Z23" s="662">
        <v>0</v>
      </c>
      <c r="AA23" s="662"/>
      <c r="AB23" s="662"/>
      <c r="AC23" s="662"/>
      <c r="AD23" s="663">
        <v>6325</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126916</v>
      </c>
      <c r="BH23" s="660"/>
      <c r="BI23" s="660"/>
      <c r="BJ23" s="660"/>
      <c r="BK23" s="660"/>
      <c r="BL23" s="660"/>
      <c r="BM23" s="660"/>
      <c r="BN23" s="661"/>
      <c r="BO23" s="662">
        <v>2.4</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53565</v>
      </c>
      <c r="S24" s="660"/>
      <c r="T24" s="660"/>
      <c r="U24" s="660"/>
      <c r="V24" s="660"/>
      <c r="W24" s="660"/>
      <c r="X24" s="660"/>
      <c r="Y24" s="661"/>
      <c r="Z24" s="662">
        <v>0.2</v>
      </c>
      <c r="AA24" s="662"/>
      <c r="AB24" s="662"/>
      <c r="AC24" s="662"/>
      <c r="AD24" s="663" t="s">
        <v>132</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242</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9275450</v>
      </c>
      <c r="CS24" s="649"/>
      <c r="CT24" s="649"/>
      <c r="CU24" s="649"/>
      <c r="CV24" s="649"/>
      <c r="CW24" s="649"/>
      <c r="CX24" s="649"/>
      <c r="CY24" s="650"/>
      <c r="CZ24" s="653">
        <v>42.4</v>
      </c>
      <c r="DA24" s="654"/>
      <c r="DB24" s="654"/>
      <c r="DC24" s="673"/>
      <c r="DD24" s="692">
        <v>6810477</v>
      </c>
      <c r="DE24" s="649"/>
      <c r="DF24" s="649"/>
      <c r="DG24" s="649"/>
      <c r="DH24" s="649"/>
      <c r="DI24" s="649"/>
      <c r="DJ24" s="649"/>
      <c r="DK24" s="650"/>
      <c r="DL24" s="692">
        <v>6614478</v>
      </c>
      <c r="DM24" s="649"/>
      <c r="DN24" s="649"/>
      <c r="DO24" s="649"/>
      <c r="DP24" s="649"/>
      <c r="DQ24" s="649"/>
      <c r="DR24" s="649"/>
      <c r="DS24" s="649"/>
      <c r="DT24" s="649"/>
      <c r="DU24" s="649"/>
      <c r="DV24" s="650"/>
      <c r="DW24" s="653">
        <v>48.6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377306</v>
      </c>
      <c r="S25" s="660"/>
      <c r="T25" s="660"/>
      <c r="U25" s="660"/>
      <c r="V25" s="660"/>
      <c r="W25" s="660"/>
      <c r="X25" s="660"/>
      <c r="Y25" s="661"/>
      <c r="Z25" s="662">
        <v>1.7</v>
      </c>
      <c r="AA25" s="662"/>
      <c r="AB25" s="662"/>
      <c r="AC25" s="662"/>
      <c r="AD25" s="663">
        <v>21785</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3674407</v>
      </c>
      <c r="CS25" s="695"/>
      <c r="CT25" s="695"/>
      <c r="CU25" s="695"/>
      <c r="CV25" s="695"/>
      <c r="CW25" s="695"/>
      <c r="CX25" s="695"/>
      <c r="CY25" s="696"/>
      <c r="CZ25" s="664">
        <v>16.8</v>
      </c>
      <c r="DA25" s="693"/>
      <c r="DB25" s="693"/>
      <c r="DC25" s="697"/>
      <c r="DD25" s="668">
        <v>3407009</v>
      </c>
      <c r="DE25" s="695"/>
      <c r="DF25" s="695"/>
      <c r="DG25" s="695"/>
      <c r="DH25" s="695"/>
      <c r="DI25" s="695"/>
      <c r="DJ25" s="695"/>
      <c r="DK25" s="696"/>
      <c r="DL25" s="668">
        <v>3227866</v>
      </c>
      <c r="DM25" s="695"/>
      <c r="DN25" s="695"/>
      <c r="DO25" s="695"/>
      <c r="DP25" s="695"/>
      <c r="DQ25" s="695"/>
      <c r="DR25" s="695"/>
      <c r="DS25" s="695"/>
      <c r="DT25" s="695"/>
      <c r="DU25" s="695"/>
      <c r="DV25" s="696"/>
      <c r="DW25" s="664">
        <v>23.7</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62370</v>
      </c>
      <c r="S26" s="660"/>
      <c r="T26" s="660"/>
      <c r="U26" s="660"/>
      <c r="V26" s="660"/>
      <c r="W26" s="660"/>
      <c r="X26" s="660"/>
      <c r="Y26" s="661"/>
      <c r="Z26" s="662">
        <v>0.3</v>
      </c>
      <c r="AA26" s="662"/>
      <c r="AB26" s="662"/>
      <c r="AC26" s="662"/>
      <c r="AD26" s="663" t="s">
        <v>242</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242</v>
      </c>
      <c r="BP26" s="662"/>
      <c r="BQ26" s="662"/>
      <c r="BR26" s="662"/>
      <c r="BS26" s="668" t="s">
        <v>242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2454051</v>
      </c>
      <c r="CS26" s="660"/>
      <c r="CT26" s="660"/>
      <c r="CU26" s="660"/>
      <c r="CV26" s="660"/>
      <c r="CW26" s="660"/>
      <c r="CX26" s="660"/>
      <c r="CY26" s="661"/>
      <c r="CZ26" s="664">
        <v>11.2</v>
      </c>
      <c r="DA26" s="693"/>
      <c r="DB26" s="693"/>
      <c r="DC26" s="697"/>
      <c r="DD26" s="668">
        <v>2211617</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2400827</v>
      </c>
      <c r="S27" s="660"/>
      <c r="T27" s="660"/>
      <c r="U27" s="660"/>
      <c r="V27" s="660"/>
      <c r="W27" s="660"/>
      <c r="X27" s="660"/>
      <c r="Y27" s="661"/>
      <c r="Z27" s="662">
        <v>10.6</v>
      </c>
      <c r="AA27" s="662"/>
      <c r="AB27" s="662"/>
      <c r="AC27" s="662"/>
      <c r="AD27" s="663" t="s">
        <v>132</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5211048</v>
      </c>
      <c r="BH27" s="660"/>
      <c r="BI27" s="660"/>
      <c r="BJ27" s="660"/>
      <c r="BK27" s="660"/>
      <c r="BL27" s="660"/>
      <c r="BM27" s="660"/>
      <c r="BN27" s="661"/>
      <c r="BO27" s="662">
        <v>100</v>
      </c>
      <c r="BP27" s="662"/>
      <c r="BQ27" s="662"/>
      <c r="BR27" s="662"/>
      <c r="BS27" s="668">
        <v>60218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3195047</v>
      </c>
      <c r="CS27" s="695"/>
      <c r="CT27" s="695"/>
      <c r="CU27" s="695"/>
      <c r="CV27" s="695"/>
      <c r="CW27" s="695"/>
      <c r="CX27" s="695"/>
      <c r="CY27" s="696"/>
      <c r="CZ27" s="664">
        <v>14.6</v>
      </c>
      <c r="DA27" s="693"/>
      <c r="DB27" s="693"/>
      <c r="DC27" s="697"/>
      <c r="DD27" s="668">
        <v>1022472</v>
      </c>
      <c r="DE27" s="695"/>
      <c r="DF27" s="695"/>
      <c r="DG27" s="695"/>
      <c r="DH27" s="695"/>
      <c r="DI27" s="695"/>
      <c r="DJ27" s="695"/>
      <c r="DK27" s="696"/>
      <c r="DL27" s="668">
        <v>1005616</v>
      </c>
      <c r="DM27" s="695"/>
      <c r="DN27" s="695"/>
      <c r="DO27" s="695"/>
      <c r="DP27" s="695"/>
      <c r="DQ27" s="695"/>
      <c r="DR27" s="695"/>
      <c r="DS27" s="695"/>
      <c r="DT27" s="695"/>
      <c r="DU27" s="695"/>
      <c r="DV27" s="696"/>
      <c r="DW27" s="664">
        <v>7.4</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132</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2405996</v>
      </c>
      <c r="CS28" s="660"/>
      <c r="CT28" s="660"/>
      <c r="CU28" s="660"/>
      <c r="CV28" s="660"/>
      <c r="CW28" s="660"/>
      <c r="CX28" s="660"/>
      <c r="CY28" s="661"/>
      <c r="CZ28" s="664">
        <v>11</v>
      </c>
      <c r="DA28" s="693"/>
      <c r="DB28" s="693"/>
      <c r="DC28" s="697"/>
      <c r="DD28" s="668">
        <v>2380996</v>
      </c>
      <c r="DE28" s="660"/>
      <c r="DF28" s="660"/>
      <c r="DG28" s="660"/>
      <c r="DH28" s="660"/>
      <c r="DI28" s="660"/>
      <c r="DJ28" s="660"/>
      <c r="DK28" s="661"/>
      <c r="DL28" s="668">
        <v>2380996</v>
      </c>
      <c r="DM28" s="660"/>
      <c r="DN28" s="660"/>
      <c r="DO28" s="660"/>
      <c r="DP28" s="660"/>
      <c r="DQ28" s="660"/>
      <c r="DR28" s="660"/>
      <c r="DS28" s="660"/>
      <c r="DT28" s="660"/>
      <c r="DU28" s="660"/>
      <c r="DV28" s="661"/>
      <c r="DW28" s="664">
        <v>17.5</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1350586</v>
      </c>
      <c r="S29" s="660"/>
      <c r="T29" s="660"/>
      <c r="U29" s="660"/>
      <c r="V29" s="660"/>
      <c r="W29" s="660"/>
      <c r="X29" s="660"/>
      <c r="Y29" s="661"/>
      <c r="Z29" s="662">
        <v>6</v>
      </c>
      <c r="AA29" s="662"/>
      <c r="AB29" s="662"/>
      <c r="AC29" s="662"/>
      <c r="AD29" s="663" t="s">
        <v>132</v>
      </c>
      <c r="AE29" s="663"/>
      <c r="AF29" s="663"/>
      <c r="AG29" s="663"/>
      <c r="AH29" s="663"/>
      <c r="AI29" s="663"/>
      <c r="AJ29" s="663"/>
      <c r="AK29" s="663"/>
      <c r="AL29" s="664" t="s">
        <v>132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2405557</v>
      </c>
      <c r="CS29" s="695"/>
      <c r="CT29" s="695"/>
      <c r="CU29" s="695"/>
      <c r="CV29" s="695"/>
      <c r="CW29" s="695"/>
      <c r="CX29" s="695"/>
      <c r="CY29" s="696"/>
      <c r="CZ29" s="664">
        <v>11</v>
      </c>
      <c r="DA29" s="693"/>
      <c r="DB29" s="693"/>
      <c r="DC29" s="697"/>
      <c r="DD29" s="668">
        <v>2380557</v>
      </c>
      <c r="DE29" s="695"/>
      <c r="DF29" s="695"/>
      <c r="DG29" s="695"/>
      <c r="DH29" s="695"/>
      <c r="DI29" s="695"/>
      <c r="DJ29" s="695"/>
      <c r="DK29" s="696"/>
      <c r="DL29" s="668">
        <v>2380557</v>
      </c>
      <c r="DM29" s="695"/>
      <c r="DN29" s="695"/>
      <c r="DO29" s="695"/>
      <c r="DP29" s="695"/>
      <c r="DQ29" s="695"/>
      <c r="DR29" s="695"/>
      <c r="DS29" s="695"/>
      <c r="DT29" s="695"/>
      <c r="DU29" s="695"/>
      <c r="DV29" s="696"/>
      <c r="DW29" s="664">
        <v>17.5</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31132</v>
      </c>
      <c r="S30" s="660"/>
      <c r="T30" s="660"/>
      <c r="U30" s="660"/>
      <c r="V30" s="660"/>
      <c r="W30" s="660"/>
      <c r="X30" s="660"/>
      <c r="Y30" s="661"/>
      <c r="Z30" s="662">
        <v>0.1</v>
      </c>
      <c r="AA30" s="662"/>
      <c r="AB30" s="662"/>
      <c r="AC30" s="662"/>
      <c r="AD30" s="663">
        <v>10178</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98.4</v>
      </c>
      <c r="BH30" s="720"/>
      <c r="BI30" s="720"/>
      <c r="BJ30" s="720"/>
      <c r="BK30" s="720"/>
      <c r="BL30" s="720"/>
      <c r="BM30" s="654">
        <v>89.8</v>
      </c>
      <c r="BN30" s="720"/>
      <c r="BO30" s="720"/>
      <c r="BP30" s="720"/>
      <c r="BQ30" s="721"/>
      <c r="BR30" s="719">
        <v>98.4</v>
      </c>
      <c r="BS30" s="720"/>
      <c r="BT30" s="720"/>
      <c r="BU30" s="720"/>
      <c r="BV30" s="720"/>
      <c r="BW30" s="720"/>
      <c r="BX30" s="654">
        <v>89.4</v>
      </c>
      <c r="BY30" s="720"/>
      <c r="BZ30" s="720"/>
      <c r="CA30" s="720"/>
      <c r="CB30" s="721"/>
      <c r="CD30" s="724"/>
      <c r="CE30" s="725"/>
      <c r="CF30" s="674" t="s">
        <v>306</v>
      </c>
      <c r="CG30" s="675"/>
      <c r="CH30" s="675"/>
      <c r="CI30" s="675"/>
      <c r="CJ30" s="675"/>
      <c r="CK30" s="675"/>
      <c r="CL30" s="675"/>
      <c r="CM30" s="675"/>
      <c r="CN30" s="675"/>
      <c r="CO30" s="675"/>
      <c r="CP30" s="675"/>
      <c r="CQ30" s="676"/>
      <c r="CR30" s="659">
        <v>2285567</v>
      </c>
      <c r="CS30" s="660"/>
      <c r="CT30" s="660"/>
      <c r="CU30" s="660"/>
      <c r="CV30" s="660"/>
      <c r="CW30" s="660"/>
      <c r="CX30" s="660"/>
      <c r="CY30" s="661"/>
      <c r="CZ30" s="664">
        <v>10.4</v>
      </c>
      <c r="DA30" s="693"/>
      <c r="DB30" s="693"/>
      <c r="DC30" s="697"/>
      <c r="DD30" s="668">
        <v>2260567</v>
      </c>
      <c r="DE30" s="660"/>
      <c r="DF30" s="660"/>
      <c r="DG30" s="660"/>
      <c r="DH30" s="660"/>
      <c r="DI30" s="660"/>
      <c r="DJ30" s="660"/>
      <c r="DK30" s="661"/>
      <c r="DL30" s="668">
        <v>2260567</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125608</v>
      </c>
      <c r="S31" s="660"/>
      <c r="T31" s="660"/>
      <c r="U31" s="660"/>
      <c r="V31" s="660"/>
      <c r="W31" s="660"/>
      <c r="X31" s="660"/>
      <c r="Y31" s="661"/>
      <c r="Z31" s="662">
        <v>0.6</v>
      </c>
      <c r="AA31" s="662"/>
      <c r="AB31" s="662"/>
      <c r="AC31" s="662"/>
      <c r="AD31" s="663" t="s">
        <v>228</v>
      </c>
      <c r="AE31" s="663"/>
      <c r="AF31" s="663"/>
      <c r="AG31" s="663"/>
      <c r="AH31" s="663"/>
      <c r="AI31" s="663"/>
      <c r="AJ31" s="663"/>
      <c r="AK31" s="663"/>
      <c r="AL31" s="664" t="s">
        <v>132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95"/>
      <c r="BI31" s="695"/>
      <c r="BJ31" s="695"/>
      <c r="BK31" s="695"/>
      <c r="BL31" s="695"/>
      <c r="BM31" s="665">
        <v>95.8</v>
      </c>
      <c r="BN31" s="717"/>
      <c r="BO31" s="717"/>
      <c r="BP31" s="717"/>
      <c r="BQ31" s="718"/>
      <c r="BR31" s="716">
        <v>99.1</v>
      </c>
      <c r="BS31" s="695"/>
      <c r="BT31" s="695"/>
      <c r="BU31" s="695"/>
      <c r="BV31" s="695"/>
      <c r="BW31" s="695"/>
      <c r="BX31" s="665">
        <v>95.3</v>
      </c>
      <c r="BY31" s="717"/>
      <c r="BZ31" s="717"/>
      <c r="CA31" s="717"/>
      <c r="CB31" s="718"/>
      <c r="CD31" s="724"/>
      <c r="CE31" s="725"/>
      <c r="CF31" s="674" t="s">
        <v>310</v>
      </c>
      <c r="CG31" s="675"/>
      <c r="CH31" s="675"/>
      <c r="CI31" s="675"/>
      <c r="CJ31" s="675"/>
      <c r="CK31" s="675"/>
      <c r="CL31" s="675"/>
      <c r="CM31" s="675"/>
      <c r="CN31" s="675"/>
      <c r="CO31" s="675"/>
      <c r="CP31" s="675"/>
      <c r="CQ31" s="676"/>
      <c r="CR31" s="659">
        <v>119990</v>
      </c>
      <c r="CS31" s="695"/>
      <c r="CT31" s="695"/>
      <c r="CU31" s="695"/>
      <c r="CV31" s="695"/>
      <c r="CW31" s="695"/>
      <c r="CX31" s="695"/>
      <c r="CY31" s="696"/>
      <c r="CZ31" s="664">
        <v>0.5</v>
      </c>
      <c r="DA31" s="693"/>
      <c r="DB31" s="693"/>
      <c r="DC31" s="697"/>
      <c r="DD31" s="668">
        <v>119990</v>
      </c>
      <c r="DE31" s="695"/>
      <c r="DF31" s="695"/>
      <c r="DG31" s="695"/>
      <c r="DH31" s="695"/>
      <c r="DI31" s="695"/>
      <c r="DJ31" s="695"/>
      <c r="DK31" s="696"/>
      <c r="DL31" s="668">
        <v>119990</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191450</v>
      </c>
      <c r="S32" s="660"/>
      <c r="T32" s="660"/>
      <c r="U32" s="660"/>
      <c r="V32" s="660"/>
      <c r="W32" s="660"/>
      <c r="X32" s="660"/>
      <c r="Y32" s="661"/>
      <c r="Z32" s="662">
        <v>0.8</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97.4</v>
      </c>
      <c r="BH32" s="729"/>
      <c r="BI32" s="729"/>
      <c r="BJ32" s="729"/>
      <c r="BK32" s="729"/>
      <c r="BL32" s="729"/>
      <c r="BM32" s="730">
        <v>83.9</v>
      </c>
      <c r="BN32" s="729"/>
      <c r="BO32" s="729"/>
      <c r="BP32" s="729"/>
      <c r="BQ32" s="731"/>
      <c r="BR32" s="728">
        <v>97.5</v>
      </c>
      <c r="BS32" s="729"/>
      <c r="BT32" s="729"/>
      <c r="BU32" s="729"/>
      <c r="BV32" s="729"/>
      <c r="BW32" s="729"/>
      <c r="BX32" s="730">
        <v>83.5</v>
      </c>
      <c r="BY32" s="729"/>
      <c r="BZ32" s="729"/>
      <c r="CA32" s="729"/>
      <c r="CB32" s="731"/>
      <c r="CD32" s="726"/>
      <c r="CE32" s="727"/>
      <c r="CF32" s="674" t="s">
        <v>313</v>
      </c>
      <c r="CG32" s="675"/>
      <c r="CH32" s="675"/>
      <c r="CI32" s="675"/>
      <c r="CJ32" s="675"/>
      <c r="CK32" s="675"/>
      <c r="CL32" s="675"/>
      <c r="CM32" s="675"/>
      <c r="CN32" s="675"/>
      <c r="CO32" s="675"/>
      <c r="CP32" s="675"/>
      <c r="CQ32" s="676"/>
      <c r="CR32" s="659">
        <v>439</v>
      </c>
      <c r="CS32" s="660"/>
      <c r="CT32" s="660"/>
      <c r="CU32" s="660"/>
      <c r="CV32" s="660"/>
      <c r="CW32" s="660"/>
      <c r="CX32" s="660"/>
      <c r="CY32" s="661"/>
      <c r="CZ32" s="664">
        <v>0</v>
      </c>
      <c r="DA32" s="693"/>
      <c r="DB32" s="693"/>
      <c r="DC32" s="697"/>
      <c r="DD32" s="668">
        <v>439</v>
      </c>
      <c r="DE32" s="660"/>
      <c r="DF32" s="660"/>
      <c r="DG32" s="660"/>
      <c r="DH32" s="660"/>
      <c r="DI32" s="660"/>
      <c r="DJ32" s="660"/>
      <c r="DK32" s="661"/>
      <c r="DL32" s="668">
        <v>439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813391</v>
      </c>
      <c r="S33" s="660"/>
      <c r="T33" s="660"/>
      <c r="U33" s="660"/>
      <c r="V33" s="660"/>
      <c r="W33" s="660"/>
      <c r="X33" s="660"/>
      <c r="Y33" s="661"/>
      <c r="Z33" s="662">
        <v>3.6</v>
      </c>
      <c r="AA33" s="662"/>
      <c r="AB33" s="662"/>
      <c r="AC33" s="662"/>
      <c r="AD33" s="663" t="s">
        <v>228</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9398605</v>
      </c>
      <c r="CS33" s="695"/>
      <c r="CT33" s="695"/>
      <c r="CU33" s="695"/>
      <c r="CV33" s="695"/>
      <c r="CW33" s="695"/>
      <c r="CX33" s="695"/>
      <c r="CY33" s="696"/>
      <c r="CZ33" s="664">
        <v>43</v>
      </c>
      <c r="DA33" s="693"/>
      <c r="DB33" s="693"/>
      <c r="DC33" s="697"/>
      <c r="DD33" s="668">
        <v>7223361</v>
      </c>
      <c r="DE33" s="695"/>
      <c r="DF33" s="695"/>
      <c r="DG33" s="695"/>
      <c r="DH33" s="695"/>
      <c r="DI33" s="695"/>
      <c r="DJ33" s="695"/>
      <c r="DK33" s="696"/>
      <c r="DL33" s="668">
        <v>5295021</v>
      </c>
      <c r="DM33" s="695"/>
      <c r="DN33" s="695"/>
      <c r="DO33" s="695"/>
      <c r="DP33" s="695"/>
      <c r="DQ33" s="695"/>
      <c r="DR33" s="695"/>
      <c r="DS33" s="695"/>
      <c r="DT33" s="695"/>
      <c r="DU33" s="695"/>
      <c r="DV33" s="696"/>
      <c r="DW33" s="664">
        <v>38.9</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795131</v>
      </c>
      <c r="S34" s="660"/>
      <c r="T34" s="660"/>
      <c r="U34" s="660"/>
      <c r="V34" s="660"/>
      <c r="W34" s="660"/>
      <c r="X34" s="660"/>
      <c r="Y34" s="661"/>
      <c r="Z34" s="662">
        <v>3.5</v>
      </c>
      <c r="AA34" s="662"/>
      <c r="AB34" s="662"/>
      <c r="AC34" s="662"/>
      <c r="AD34" s="663">
        <v>778</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3206148</v>
      </c>
      <c r="CS34" s="660"/>
      <c r="CT34" s="660"/>
      <c r="CU34" s="660"/>
      <c r="CV34" s="660"/>
      <c r="CW34" s="660"/>
      <c r="CX34" s="660"/>
      <c r="CY34" s="661"/>
      <c r="CZ34" s="664">
        <v>14.7</v>
      </c>
      <c r="DA34" s="693"/>
      <c r="DB34" s="693"/>
      <c r="DC34" s="697"/>
      <c r="DD34" s="668">
        <v>2578804</v>
      </c>
      <c r="DE34" s="660"/>
      <c r="DF34" s="660"/>
      <c r="DG34" s="660"/>
      <c r="DH34" s="660"/>
      <c r="DI34" s="660"/>
      <c r="DJ34" s="660"/>
      <c r="DK34" s="661"/>
      <c r="DL34" s="668">
        <v>1820601</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2619657</v>
      </c>
      <c r="S35" s="660"/>
      <c r="T35" s="660"/>
      <c r="U35" s="660"/>
      <c r="V35" s="660"/>
      <c r="W35" s="660"/>
      <c r="X35" s="660"/>
      <c r="Y35" s="661"/>
      <c r="Z35" s="662">
        <v>11.6</v>
      </c>
      <c r="AA35" s="662"/>
      <c r="AB35" s="662"/>
      <c r="AC35" s="662"/>
      <c r="AD35" s="663" t="s">
        <v>132</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2912807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155890</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677955</v>
      </c>
      <c r="CS35" s="695"/>
      <c r="CT35" s="695"/>
      <c r="CU35" s="695"/>
      <c r="CV35" s="695"/>
      <c r="CW35" s="695"/>
      <c r="CX35" s="695"/>
      <c r="CY35" s="696"/>
      <c r="CZ35" s="664">
        <v>3.1</v>
      </c>
      <c r="DA35" s="693"/>
      <c r="DB35" s="693"/>
      <c r="DC35" s="697"/>
      <c r="DD35" s="668">
        <v>597711</v>
      </c>
      <c r="DE35" s="695"/>
      <c r="DF35" s="695"/>
      <c r="DG35" s="695"/>
      <c r="DH35" s="695"/>
      <c r="DI35" s="695"/>
      <c r="DJ35" s="695"/>
      <c r="DK35" s="696"/>
      <c r="DL35" s="668">
        <v>271367</v>
      </c>
      <c r="DM35" s="695"/>
      <c r="DN35" s="695"/>
      <c r="DO35" s="695"/>
      <c r="DP35" s="695"/>
      <c r="DQ35" s="695"/>
      <c r="DR35" s="695"/>
      <c r="DS35" s="695"/>
      <c r="DT35" s="695"/>
      <c r="DU35" s="695"/>
      <c r="DV35" s="696"/>
      <c r="DW35" s="664">
        <v>2</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132</v>
      </c>
      <c r="AA36" s="662"/>
      <c r="AB36" s="662"/>
      <c r="AC36" s="662"/>
      <c r="AD36" s="663" t="s">
        <v>228</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812174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57641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1991894</v>
      </c>
      <c r="CS36" s="660"/>
      <c r="CT36" s="660"/>
      <c r="CU36" s="660"/>
      <c r="CV36" s="660"/>
      <c r="CW36" s="660"/>
      <c r="CX36" s="660"/>
      <c r="CY36" s="661"/>
      <c r="CZ36" s="664">
        <v>9.1</v>
      </c>
      <c r="DA36" s="693"/>
      <c r="DB36" s="693"/>
      <c r="DC36" s="697"/>
      <c r="DD36" s="668">
        <v>1501169</v>
      </c>
      <c r="DE36" s="660"/>
      <c r="DF36" s="660"/>
      <c r="DG36" s="660"/>
      <c r="DH36" s="660"/>
      <c r="DI36" s="660"/>
      <c r="DJ36" s="660"/>
      <c r="DK36" s="661"/>
      <c r="DL36" s="668">
        <v>946391</v>
      </c>
      <c r="DM36" s="660"/>
      <c r="DN36" s="660"/>
      <c r="DO36" s="660"/>
      <c r="DP36" s="660"/>
      <c r="DQ36" s="660"/>
      <c r="DR36" s="660"/>
      <c r="DS36" s="660"/>
      <c r="DT36" s="660"/>
      <c r="DU36" s="660"/>
      <c r="DV36" s="661"/>
      <c r="DW36" s="664">
        <v>6.9</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728157</v>
      </c>
      <c r="S37" s="660"/>
      <c r="T37" s="660"/>
      <c r="U37" s="660"/>
      <c r="V37" s="660"/>
      <c r="W37" s="660"/>
      <c r="X37" s="660"/>
      <c r="Y37" s="661"/>
      <c r="Z37" s="662">
        <v>3.2</v>
      </c>
      <c r="AA37" s="662"/>
      <c r="AB37" s="662"/>
      <c r="AC37" s="662"/>
      <c r="AD37" s="663" t="s">
        <v>228</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30576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7029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653028</v>
      </c>
      <c r="CS37" s="695"/>
      <c r="CT37" s="695"/>
      <c r="CU37" s="695"/>
      <c r="CV37" s="695"/>
      <c r="CW37" s="695"/>
      <c r="CX37" s="695"/>
      <c r="CY37" s="696"/>
      <c r="CZ37" s="664">
        <v>3</v>
      </c>
      <c r="DA37" s="693"/>
      <c r="DB37" s="693"/>
      <c r="DC37" s="697"/>
      <c r="DD37" s="668">
        <v>653028</v>
      </c>
      <c r="DE37" s="695"/>
      <c r="DF37" s="695"/>
      <c r="DG37" s="695"/>
      <c r="DH37" s="695"/>
      <c r="DI37" s="695"/>
      <c r="DJ37" s="695"/>
      <c r="DK37" s="696"/>
      <c r="DL37" s="668">
        <v>513529</v>
      </c>
      <c r="DM37" s="695"/>
      <c r="DN37" s="695"/>
      <c r="DO37" s="695"/>
      <c r="DP37" s="695"/>
      <c r="DQ37" s="695"/>
      <c r="DR37" s="695"/>
      <c r="DS37" s="695"/>
      <c r="DT37" s="695"/>
      <c r="DU37" s="695"/>
      <c r="DV37" s="696"/>
      <c r="DW37" s="664">
        <v>3.8</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22559263</v>
      </c>
      <c r="S38" s="740"/>
      <c r="T38" s="740"/>
      <c r="U38" s="740"/>
      <c r="V38" s="740"/>
      <c r="W38" s="740"/>
      <c r="X38" s="740"/>
      <c r="Y38" s="741"/>
      <c r="Z38" s="742">
        <v>100</v>
      </c>
      <c r="AA38" s="742"/>
      <c r="AB38" s="742"/>
      <c r="AC38" s="742"/>
      <c r="AD38" s="743">
        <v>12889177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24871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11487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2882231</v>
      </c>
      <c r="CS38" s="660"/>
      <c r="CT38" s="660"/>
      <c r="CU38" s="660"/>
      <c r="CV38" s="660"/>
      <c r="CW38" s="660"/>
      <c r="CX38" s="660"/>
      <c r="CY38" s="661"/>
      <c r="CZ38" s="664">
        <v>13.2</v>
      </c>
      <c r="DA38" s="693"/>
      <c r="DB38" s="693"/>
      <c r="DC38" s="697"/>
      <c r="DD38" s="668">
        <v>2545077</v>
      </c>
      <c r="DE38" s="660"/>
      <c r="DF38" s="660"/>
      <c r="DG38" s="660"/>
      <c r="DH38" s="660"/>
      <c r="DI38" s="660"/>
      <c r="DJ38" s="660"/>
      <c r="DK38" s="661"/>
      <c r="DL38" s="668">
        <v>2256662</v>
      </c>
      <c r="DM38" s="660"/>
      <c r="DN38" s="660"/>
      <c r="DO38" s="660"/>
      <c r="DP38" s="660"/>
      <c r="DQ38" s="660"/>
      <c r="DR38" s="660"/>
      <c r="DS38" s="660"/>
      <c r="DT38" s="660"/>
      <c r="DU38" s="660"/>
      <c r="DV38" s="661"/>
      <c r="DW38" s="664">
        <v>16.600000000000001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228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446</v>
      </c>
      <c r="CS39" s="695"/>
      <c r="CT39" s="695"/>
      <c r="CU39" s="695"/>
      <c r="CV39" s="695"/>
      <c r="CW39" s="695"/>
      <c r="CX39" s="695"/>
      <c r="CY39" s="696"/>
      <c r="CZ39" s="664">
        <v>0</v>
      </c>
      <c r="DA39" s="693"/>
      <c r="DB39" s="693"/>
      <c r="DC39" s="697"/>
      <c r="DD39" s="668" t="s">
        <v>228</v>
      </c>
      <c r="DE39" s="695"/>
      <c r="DF39" s="695"/>
      <c r="DG39" s="695"/>
      <c r="DH39" s="695"/>
      <c r="DI39" s="695"/>
      <c r="DJ39" s="695"/>
      <c r="DK39" s="696"/>
      <c r="DL39" s="668" t="s">
        <v>132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478026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124</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639931</v>
      </c>
      <c r="CS40" s="660"/>
      <c r="CT40" s="660"/>
      <c r="CU40" s="660"/>
      <c r="CV40" s="660"/>
      <c r="CW40" s="660"/>
      <c r="CX40" s="660"/>
      <c r="CY40" s="661"/>
      <c r="CZ40" s="664">
        <v>2.9</v>
      </c>
      <c r="DA40" s="693"/>
      <c r="DB40" s="693"/>
      <c r="DC40" s="697"/>
      <c r="DD40" s="668">
        <v>600</v>
      </c>
      <c r="DE40" s="660"/>
      <c r="DF40" s="660"/>
      <c r="DG40" s="660"/>
      <c r="DH40" s="660"/>
      <c r="DI40" s="660"/>
      <c r="DJ40" s="660"/>
      <c r="DK40" s="661"/>
      <c r="DL40" s="668" t="s">
        <v>132</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1567160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3201836</v>
      </c>
      <c r="CS42" s="660"/>
      <c r="CT42" s="660"/>
      <c r="CU42" s="660"/>
      <c r="CV42" s="660"/>
      <c r="CW42" s="660"/>
      <c r="CX42" s="660"/>
      <c r="CY42" s="661"/>
      <c r="CZ42" s="664">
        <v>14.6</v>
      </c>
      <c r="DA42" s="665"/>
      <c r="DB42" s="665"/>
      <c r="DC42" s="760"/>
      <c r="DD42" s="668">
        <v>918643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153284</v>
      </c>
      <c r="CS43" s="695"/>
      <c r="CT43" s="695"/>
      <c r="CU43" s="695"/>
      <c r="CV43" s="695"/>
      <c r="CW43" s="695"/>
      <c r="CX43" s="695"/>
      <c r="CY43" s="696"/>
      <c r="CZ43" s="664">
        <v>0.7</v>
      </c>
      <c r="DA43" s="693"/>
      <c r="DB43" s="693"/>
      <c r="DC43" s="697"/>
      <c r="DD43" s="668">
        <v>153165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3176113</v>
      </c>
      <c r="CS44" s="660"/>
      <c r="CT44" s="660"/>
      <c r="CU44" s="660"/>
      <c r="CV44" s="660"/>
      <c r="CW44" s="660"/>
      <c r="CX44" s="660"/>
      <c r="CY44" s="661"/>
      <c r="CZ44" s="664">
        <v>14.5</v>
      </c>
      <c r="DA44" s="665"/>
      <c r="DB44" s="665"/>
      <c r="DC44" s="760"/>
      <c r="DD44" s="668">
        <v>900126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1045836</v>
      </c>
      <c r="CS45" s="695"/>
      <c r="CT45" s="695"/>
      <c r="CU45" s="695"/>
      <c r="CV45" s="695"/>
      <c r="CW45" s="695"/>
      <c r="CX45" s="695"/>
      <c r="CY45" s="696"/>
      <c r="CZ45" s="664">
        <v>4.8</v>
      </c>
      <c r="DA45" s="693"/>
      <c r="DB45" s="693"/>
      <c r="DC45" s="697"/>
      <c r="DD45" s="668">
        <v>104414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2078374</v>
      </c>
      <c r="CS46" s="660"/>
      <c r="CT46" s="660"/>
      <c r="CU46" s="660"/>
      <c r="CV46" s="660"/>
      <c r="CW46" s="660"/>
      <c r="CX46" s="660"/>
      <c r="CY46" s="661"/>
      <c r="CZ46" s="664">
        <v>9.5</v>
      </c>
      <c r="DA46" s="665"/>
      <c r="DB46" s="665"/>
      <c r="DC46" s="760"/>
      <c r="DD46" s="668">
        <v>785560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25723</v>
      </c>
      <c r="CS47" s="695"/>
      <c r="CT47" s="695"/>
      <c r="CU47" s="695"/>
      <c r="CV47" s="695"/>
      <c r="CW47" s="695"/>
      <c r="CX47" s="695"/>
      <c r="CY47" s="696"/>
      <c r="CZ47" s="664">
        <v>0.1</v>
      </c>
      <c r="DA47" s="693"/>
      <c r="DB47" s="693"/>
      <c r="DC47" s="697"/>
      <c r="DD47" s="668">
        <v>18517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21875891</v>
      </c>
      <c r="CS49" s="729"/>
      <c r="CT49" s="729"/>
      <c r="CU49" s="729"/>
      <c r="CV49" s="729"/>
      <c r="CW49" s="729"/>
      <c r="CX49" s="729"/>
      <c r="CY49" s="761"/>
      <c r="CZ49" s="744">
        <v>100</v>
      </c>
      <c r="DA49" s="762"/>
      <c r="DB49" s="762"/>
      <c r="DC49" s="763"/>
      <c r="DD49" s="764">
        <v>14952481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19E8p1EvrH77NKDG9UGaHLyfIuUn8QXiF3X5TF40d3ljcokI38fuPIxuh3KOQC/DroKE7dMQ6Xj9eCGeNKZuJw==" saltValue="tHwu8UtO2AeIes8Robv18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23715</v>
      </c>
      <c r="R7" s="795"/>
      <c r="S7" s="795"/>
      <c r="T7" s="795"/>
      <c r="U7" s="795"/>
      <c r="V7" s="795">
        <v>23032</v>
      </c>
      <c r="W7" s="795"/>
      <c r="X7" s="795"/>
      <c r="Y7" s="795"/>
      <c r="Z7" s="795"/>
      <c r="AA7" s="795">
        <v>683</v>
      </c>
      <c r="AB7" s="795"/>
      <c r="AC7" s="795"/>
      <c r="AD7" s="795"/>
      <c r="AE7" s="796"/>
      <c r="AF7" s="797">
        <v>651</v>
      </c>
      <c r="AG7" s="798"/>
      <c r="AH7" s="798"/>
      <c r="AI7" s="798"/>
      <c r="AJ7" s="799"/>
      <c r="AK7" s="834">
        <v>184</v>
      </c>
      <c r="AL7" s="835"/>
      <c r="AM7" s="835"/>
      <c r="AN7" s="835"/>
      <c r="AO7" s="835"/>
      <c r="AP7" s="835">
        <v>28448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22559</v>
      </c>
      <c r="R23" s="854"/>
      <c r="S23" s="854"/>
      <c r="T23" s="854"/>
      <c r="U23" s="854"/>
      <c r="V23" s="854">
        <v>21876</v>
      </c>
      <c r="W23" s="854"/>
      <c r="X23" s="854"/>
      <c r="Y23" s="854"/>
      <c r="Z23" s="854"/>
      <c r="AA23" s="854">
        <v>683</v>
      </c>
      <c r="AB23" s="854"/>
      <c r="AC23" s="854"/>
      <c r="AD23" s="854"/>
      <c r="AE23" s="855"/>
      <c r="AF23" s="856">
        <v>651</v>
      </c>
      <c r="AG23" s="854"/>
      <c r="AH23" s="854"/>
      <c r="AI23" s="854"/>
      <c r="AJ23" s="857"/>
      <c r="AK23" s="858"/>
      <c r="AL23" s="859"/>
      <c r="AM23" s="859"/>
      <c r="AN23" s="859"/>
      <c r="AO23" s="859"/>
      <c r="AP23" s="854">
        <v>28448</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6321</v>
      </c>
      <c r="R28" s="883"/>
      <c r="S28" s="883"/>
      <c r="T28" s="883"/>
      <c r="U28" s="883"/>
      <c r="V28" s="883">
        <v>6165</v>
      </c>
      <c r="W28" s="883"/>
      <c r="X28" s="883"/>
      <c r="Y28" s="883"/>
      <c r="Z28" s="883"/>
      <c r="AA28" s="883">
        <v>156</v>
      </c>
      <c r="AB28" s="883"/>
      <c r="AC28" s="883"/>
      <c r="AD28" s="883"/>
      <c r="AE28" s="884"/>
      <c r="AF28" s="885">
        <v>156</v>
      </c>
      <c r="AG28" s="883"/>
      <c r="AH28" s="883"/>
      <c r="AI28" s="883"/>
      <c r="AJ28" s="886"/>
      <c r="AK28" s="887">
        <v>454</v>
      </c>
      <c r="AL28" s="878"/>
      <c r="AM28" s="878"/>
      <c r="AN28" s="878"/>
      <c r="AO28" s="878"/>
      <c r="AP28" s="878" t="s">
        <v>573</v>
      </c>
      <c r="AQ28" s="878"/>
      <c r="AR28" s="878"/>
      <c r="AS28" s="878"/>
      <c r="AT28" s="878"/>
      <c r="AU28" s="878" t="s">
        <v>573</v>
      </c>
      <c r="AV28" s="878"/>
      <c r="AW28" s="878"/>
      <c r="AX28" s="878"/>
      <c r="AY28" s="878"/>
      <c r="AZ28" s="879" t="s">
        <v>592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6295</v>
      </c>
      <c r="R29" s="819"/>
      <c r="S29" s="819"/>
      <c r="T29" s="819"/>
      <c r="U29" s="819"/>
      <c r="V29" s="819">
        <v>6119</v>
      </c>
      <c r="W29" s="819"/>
      <c r="X29" s="819"/>
      <c r="Y29" s="819"/>
      <c r="Z29" s="819"/>
      <c r="AA29" s="819">
        <v>176</v>
      </c>
      <c r="AB29" s="819"/>
      <c r="AC29" s="819"/>
      <c r="AD29" s="819"/>
      <c r="AE29" s="820"/>
      <c r="AF29" s="821">
        <v>176</v>
      </c>
      <c r="AG29" s="822"/>
      <c r="AH29" s="822"/>
      <c r="AI29" s="822"/>
      <c r="AJ29" s="823"/>
      <c r="AK29" s="890">
        <v>859</v>
      </c>
      <c r="AL29" s="891"/>
      <c r="AM29" s="891"/>
      <c r="AN29" s="891"/>
      <c r="AO29" s="891"/>
      <c r="AP29" s="891">
        <v>31</v>
      </c>
      <c r="AQ29" s="891"/>
      <c r="AR29" s="891"/>
      <c r="AS29" s="891"/>
      <c r="AT29" s="891"/>
      <c r="AU29" s="891" t="s">
        <v>573</v>
      </c>
      <c r="AV29" s="891"/>
      <c r="AW29" s="891"/>
      <c r="AX29" s="891"/>
      <c r="AY29" s="891"/>
      <c r="AZ29" s="892" t="s">
        <v>592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491</v>
      </c>
      <c r="R30" s="819"/>
      <c r="S30" s="819"/>
      <c r="T30" s="819"/>
      <c r="U30" s="819"/>
      <c r="V30" s="819">
        <v>479</v>
      </c>
      <c r="W30" s="819"/>
      <c r="X30" s="819"/>
      <c r="Y30" s="819"/>
      <c r="Z30" s="819"/>
      <c r="AA30" s="819">
        <v>12</v>
      </c>
      <c r="AB30" s="819"/>
      <c r="AC30" s="819"/>
      <c r="AD30" s="819"/>
      <c r="AE30" s="820"/>
      <c r="AF30" s="821">
        <v>12</v>
      </c>
      <c r="AG30" s="822"/>
      <c r="AH30" s="822"/>
      <c r="AI30" s="822"/>
      <c r="AJ30" s="823"/>
      <c r="AK30" s="890">
        <v>171</v>
      </c>
      <c r="AL30" s="891"/>
      <c r="AM30" s="891"/>
      <c r="AN30" s="891"/>
      <c r="AO30" s="891"/>
      <c r="AP30" s="891" t="s">
        <v>573</v>
      </c>
      <c r="AQ30" s="891"/>
      <c r="AR30" s="891"/>
      <c r="AS30" s="891"/>
      <c r="AT30" s="891"/>
      <c r="AU30" s="891" t="s">
        <v>573</v>
      </c>
      <c r="AV30" s="891"/>
      <c r="AW30" s="891"/>
      <c r="AX30" s="891"/>
      <c r="AY30" s="891"/>
      <c r="AZ30" s="892" t="s">
        <v>592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1103</v>
      </c>
      <c r="R31" s="819"/>
      <c r="S31" s="819"/>
      <c r="T31" s="819"/>
      <c r="U31" s="819"/>
      <c r="V31" s="819">
        <v>928</v>
      </c>
      <c r="W31" s="819"/>
      <c r="X31" s="819"/>
      <c r="Y31" s="819"/>
      <c r="Z31" s="819"/>
      <c r="AA31" s="819">
        <v>174</v>
      </c>
      <c r="AB31" s="819"/>
      <c r="AC31" s="819"/>
      <c r="AD31" s="819"/>
      <c r="AE31" s="820"/>
      <c r="AF31" s="821">
        <v>2037</v>
      </c>
      <c r="AG31" s="822"/>
      <c r="AH31" s="822"/>
      <c r="AI31" s="822"/>
      <c r="AJ31" s="823"/>
      <c r="AK31" s="890" t="s">
        <v>573</v>
      </c>
      <c r="AL31" s="891"/>
      <c r="AM31" s="891"/>
      <c r="AN31" s="891"/>
      <c r="AO31" s="891"/>
      <c r="AP31" s="891">
        <v>3901</v>
      </c>
      <c r="AQ31" s="891"/>
      <c r="AR31" s="891"/>
      <c r="AS31" s="891"/>
      <c r="AT31" s="891"/>
      <c r="AU31" s="891">
        <v>515</v>
      </c>
      <c r="AV31" s="891"/>
      <c r="AW31" s="891"/>
      <c r="AX31" s="891"/>
      <c r="AY31" s="891"/>
      <c r="AZ31" s="892" t="s">
        <v>592</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3339</v>
      </c>
      <c r="R32" s="819"/>
      <c r="S32" s="819"/>
      <c r="T32" s="819"/>
      <c r="U32" s="819"/>
      <c r="V32" s="819">
        <v>3327</v>
      </c>
      <c r="W32" s="819"/>
      <c r="X32" s="819"/>
      <c r="Y32" s="819"/>
      <c r="Z32" s="819"/>
      <c r="AA32" s="819">
        <v>11</v>
      </c>
      <c r="AB32" s="819"/>
      <c r="AC32" s="819"/>
      <c r="AD32" s="819"/>
      <c r="AE32" s="820"/>
      <c r="AF32" s="821" t="s">
        <v>228</v>
      </c>
      <c r="AG32" s="822"/>
      <c r="AH32" s="822"/>
      <c r="AI32" s="822"/>
      <c r="AJ32" s="823"/>
      <c r="AK32" s="890">
        <v>812</v>
      </c>
      <c r="AL32" s="891"/>
      <c r="AM32" s="891"/>
      <c r="AN32" s="891"/>
      <c r="AO32" s="891"/>
      <c r="AP32" s="891">
        <v>16820</v>
      </c>
      <c r="AQ32" s="891"/>
      <c r="AR32" s="891"/>
      <c r="AS32" s="891"/>
      <c r="AT32" s="891"/>
      <c r="AU32" s="891">
        <v>11371</v>
      </c>
      <c r="AV32" s="891"/>
      <c r="AW32" s="891"/>
      <c r="AX32" s="891"/>
      <c r="AY32" s="891"/>
      <c r="AZ32" s="892" t="s">
        <v>592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304</v>
      </c>
      <c r="R33" s="819"/>
      <c r="S33" s="819"/>
      <c r="T33" s="819"/>
      <c r="U33" s="819"/>
      <c r="V33" s="819">
        <v>304</v>
      </c>
      <c r="W33" s="819"/>
      <c r="X33" s="819"/>
      <c r="Y33" s="819"/>
      <c r="Z33" s="819"/>
      <c r="AA33" s="819">
        <v>0</v>
      </c>
      <c r="AB33" s="819"/>
      <c r="AC33" s="819"/>
      <c r="AD33" s="819"/>
      <c r="AE33" s="820"/>
      <c r="AF33" s="821" t="s">
        <v>402</v>
      </c>
      <c r="AG33" s="822"/>
      <c r="AH33" s="822"/>
      <c r="AI33" s="822"/>
      <c r="AJ33" s="823"/>
      <c r="AK33" s="890">
        <v>24</v>
      </c>
      <c r="AL33" s="891"/>
      <c r="AM33" s="891"/>
      <c r="AN33" s="891"/>
      <c r="AO33" s="891"/>
      <c r="AP33" s="891">
        <v>2010</v>
      </c>
      <c r="AQ33" s="891"/>
      <c r="AR33" s="891"/>
      <c r="AS33" s="891"/>
      <c r="AT33" s="891"/>
      <c r="AU33" s="891">
        <v>850</v>
      </c>
      <c r="AV33" s="891"/>
      <c r="AW33" s="891"/>
      <c r="AX33" s="891"/>
      <c r="AY33" s="891"/>
      <c r="AZ33" s="892" t="s">
        <v>592</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2381</v>
      </c>
      <c r="AG63" s="902"/>
      <c r="AH63" s="902"/>
      <c r="AI63" s="902"/>
      <c r="AJ63" s="903"/>
      <c r="AK63" s="904"/>
      <c r="AL63" s="899"/>
      <c r="AM63" s="899"/>
      <c r="AN63" s="899"/>
      <c r="AO63" s="899"/>
      <c r="AP63" s="902">
        <v>22762</v>
      </c>
      <c r="AQ63" s="902"/>
      <c r="AR63" s="902"/>
      <c r="AS63" s="902"/>
      <c r="AT63" s="902"/>
      <c r="AU63" s="902">
        <v>12736</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574</v>
      </c>
      <c r="C68" s="930"/>
      <c r="D68" s="930"/>
      <c r="E68" s="930"/>
      <c r="F68" s="930"/>
      <c r="G68" s="930"/>
      <c r="H68" s="930"/>
      <c r="I68" s="930"/>
      <c r="J68" s="930"/>
      <c r="K68" s="930"/>
      <c r="L68" s="930"/>
      <c r="M68" s="930"/>
      <c r="N68" s="930"/>
      <c r="O68" s="930"/>
      <c r="P68" s="931"/>
      <c r="Q68" s="932">
        <v>779</v>
      </c>
      <c r="R68" s="926"/>
      <c r="S68" s="926"/>
      <c r="T68" s="926"/>
      <c r="U68" s="926"/>
      <c r="V68" s="926">
        <v>750</v>
      </c>
      <c r="W68" s="926"/>
      <c r="X68" s="926"/>
      <c r="Y68" s="926"/>
      <c r="Z68" s="926"/>
      <c r="AA68" s="926">
        <v>29</v>
      </c>
      <c r="AB68" s="926"/>
      <c r="AC68" s="926"/>
      <c r="AD68" s="926"/>
      <c r="AE68" s="926"/>
      <c r="AF68" s="926">
        <v>29</v>
      </c>
      <c r="AG68" s="926"/>
      <c r="AH68" s="926"/>
      <c r="AI68" s="926"/>
      <c r="AJ68" s="926"/>
      <c r="AK68" s="926" t="s">
        <v>573</v>
      </c>
      <c r="AL68" s="926"/>
      <c r="AM68" s="926"/>
      <c r="AN68" s="926"/>
      <c r="AO68" s="926"/>
      <c r="AP68" s="926">
        <v>265</v>
      </c>
      <c r="AQ68" s="926"/>
      <c r="AR68" s="926"/>
      <c r="AS68" s="926"/>
      <c r="AT68" s="926"/>
      <c r="AU68" s="926">
        <v>239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575</v>
      </c>
      <c r="C69" s="934"/>
      <c r="D69" s="934"/>
      <c r="E69" s="934"/>
      <c r="F69" s="934"/>
      <c r="G69" s="934"/>
      <c r="H69" s="934"/>
      <c r="I69" s="934"/>
      <c r="J69" s="934"/>
      <c r="K69" s="934"/>
      <c r="L69" s="934"/>
      <c r="M69" s="934"/>
      <c r="N69" s="934"/>
      <c r="O69" s="934"/>
      <c r="P69" s="935"/>
      <c r="Q69" s="936">
        <v>577</v>
      </c>
      <c r="R69" s="891"/>
      <c r="S69" s="891"/>
      <c r="T69" s="891"/>
      <c r="U69" s="891"/>
      <c r="V69" s="891">
        <v>546</v>
      </c>
      <c r="W69" s="891"/>
      <c r="X69" s="891"/>
      <c r="Y69" s="891"/>
      <c r="Z69" s="891"/>
      <c r="AA69" s="891">
        <v>31</v>
      </c>
      <c r="AB69" s="891"/>
      <c r="AC69" s="891"/>
      <c r="AD69" s="891"/>
      <c r="AE69" s="891"/>
      <c r="AF69" s="891">
        <v>31</v>
      </c>
      <c r="AG69" s="891"/>
      <c r="AH69" s="891"/>
      <c r="AI69" s="891"/>
      <c r="AJ69" s="891"/>
      <c r="AK69" s="891" t="s">
        <v>591</v>
      </c>
      <c r="AL69" s="891"/>
      <c r="AM69" s="891"/>
      <c r="AN69" s="891"/>
      <c r="AO69" s="891"/>
      <c r="AP69" s="891">
        <v>208</v>
      </c>
      <c r="AQ69" s="891"/>
      <c r="AR69" s="891"/>
      <c r="AS69" s="891"/>
      <c r="AT69" s="891"/>
      <c r="AU69" s="891">
        <v>121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576</v>
      </c>
      <c r="C70" s="934"/>
      <c r="D70" s="934"/>
      <c r="E70" s="934"/>
      <c r="F70" s="934"/>
      <c r="G70" s="934"/>
      <c r="H70" s="934"/>
      <c r="I70" s="934"/>
      <c r="J70" s="934"/>
      <c r="K70" s="934"/>
      <c r="L70" s="934"/>
      <c r="M70" s="934"/>
      <c r="N70" s="934"/>
      <c r="O70" s="934"/>
      <c r="P70" s="935"/>
      <c r="Q70" s="936">
        <v>997</v>
      </c>
      <c r="R70" s="891"/>
      <c r="S70" s="891"/>
      <c r="T70" s="891"/>
      <c r="U70" s="891"/>
      <c r="V70" s="891">
        <v>884</v>
      </c>
      <c r="W70" s="891"/>
      <c r="X70" s="891"/>
      <c r="Y70" s="891"/>
      <c r="Z70" s="891"/>
      <c r="AA70" s="891">
        <v>113</v>
      </c>
      <c r="AB70" s="891"/>
      <c r="AC70" s="891"/>
      <c r="AD70" s="891"/>
      <c r="AE70" s="891"/>
      <c r="AF70" s="891">
        <v>113</v>
      </c>
      <c r="AG70" s="891"/>
      <c r="AH70" s="891"/>
      <c r="AI70" s="891"/>
      <c r="AJ70" s="891"/>
      <c r="AK70" s="891" t="s">
        <v>573</v>
      </c>
      <c r="AL70" s="891"/>
      <c r="AM70" s="891"/>
      <c r="AN70" s="891"/>
      <c r="AO70" s="891"/>
      <c r="AP70" s="891">
        <v>10</v>
      </c>
      <c r="AQ70" s="891"/>
      <c r="AR70" s="891"/>
      <c r="AS70" s="891"/>
      <c r="AT70" s="891"/>
      <c r="AU70" s="891">
        <v>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577</v>
      </c>
      <c r="C71" s="934"/>
      <c r="D71" s="934"/>
      <c r="E71" s="934"/>
      <c r="F71" s="934"/>
      <c r="G71" s="934"/>
      <c r="H71" s="934"/>
      <c r="I71" s="934"/>
      <c r="J71" s="934"/>
      <c r="K71" s="934"/>
      <c r="L71" s="934"/>
      <c r="M71" s="934"/>
      <c r="N71" s="934"/>
      <c r="O71" s="934"/>
      <c r="P71" s="935"/>
      <c r="Q71" s="936">
        <v>229</v>
      </c>
      <c r="R71" s="891"/>
      <c r="S71" s="891"/>
      <c r="T71" s="891"/>
      <c r="U71" s="891"/>
      <c r="V71" s="891">
        <v>227</v>
      </c>
      <c r="W71" s="891"/>
      <c r="X71" s="891"/>
      <c r="Y71" s="891"/>
      <c r="Z71" s="891"/>
      <c r="AA71" s="891">
        <v>3</v>
      </c>
      <c r="AB71" s="891"/>
      <c r="AC71" s="891"/>
      <c r="AD71" s="891"/>
      <c r="AE71" s="891"/>
      <c r="AF71" s="891">
        <v>550</v>
      </c>
      <c r="AG71" s="891"/>
      <c r="AH71" s="891"/>
      <c r="AI71" s="891"/>
      <c r="AJ71" s="891"/>
      <c r="AK71" s="891">
        <v>72</v>
      </c>
      <c r="AL71" s="891"/>
      <c r="AM71" s="891"/>
      <c r="AN71" s="891"/>
      <c r="AO71" s="891"/>
      <c r="AP71" s="891">
        <v>1540</v>
      </c>
      <c r="AQ71" s="891"/>
      <c r="AR71" s="891"/>
      <c r="AS71" s="891"/>
      <c r="AT71" s="891"/>
      <c r="AU71" s="891">
        <v>531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578</v>
      </c>
      <c r="C72" s="934"/>
      <c r="D72" s="934"/>
      <c r="E72" s="934"/>
      <c r="F72" s="934"/>
      <c r="G72" s="934"/>
      <c r="H72" s="934"/>
      <c r="I72" s="934"/>
      <c r="J72" s="934"/>
      <c r="K72" s="934"/>
      <c r="L72" s="934"/>
      <c r="M72" s="934"/>
      <c r="N72" s="934"/>
      <c r="O72" s="934"/>
      <c r="P72" s="935"/>
      <c r="Q72" s="936">
        <v>421</v>
      </c>
      <c r="R72" s="891"/>
      <c r="S72" s="891"/>
      <c r="T72" s="891"/>
      <c r="U72" s="891"/>
      <c r="V72" s="891">
        <v>364</v>
      </c>
      <c r="W72" s="891"/>
      <c r="X72" s="891"/>
      <c r="Y72" s="891"/>
      <c r="Z72" s="891"/>
      <c r="AA72" s="891">
        <v>57</v>
      </c>
      <c r="AB72" s="891"/>
      <c r="AC72" s="891"/>
      <c r="AD72" s="891"/>
      <c r="AE72" s="891"/>
      <c r="AF72" s="891">
        <v>57</v>
      </c>
      <c r="AG72" s="891"/>
      <c r="AH72" s="891"/>
      <c r="AI72" s="891"/>
      <c r="AJ72" s="891"/>
      <c r="AK72" s="891">
        <v>83</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579</v>
      </c>
      <c r="C73" s="934"/>
      <c r="D73" s="934"/>
      <c r="E73" s="934"/>
      <c r="F73" s="934"/>
      <c r="G73" s="934"/>
      <c r="H73" s="934"/>
      <c r="I73" s="934"/>
      <c r="J73" s="934"/>
      <c r="K73" s="934"/>
      <c r="L73" s="934"/>
      <c r="M73" s="934"/>
      <c r="N73" s="934"/>
      <c r="O73" s="934"/>
      <c r="P73" s="935"/>
      <c r="Q73" s="936">
        <v>6213</v>
      </c>
      <c r="R73" s="891"/>
      <c r="S73" s="891"/>
      <c r="T73" s="891"/>
      <c r="U73" s="891"/>
      <c r="V73" s="891">
        <v>5645</v>
      </c>
      <c r="W73" s="891"/>
      <c r="X73" s="891"/>
      <c r="Y73" s="891"/>
      <c r="Z73" s="891"/>
      <c r="AA73" s="891">
        <v>568</v>
      </c>
      <c r="AB73" s="891"/>
      <c r="AC73" s="891"/>
      <c r="AD73" s="891"/>
      <c r="AE73" s="891"/>
      <c r="AF73" s="891">
        <v>568</v>
      </c>
      <c r="AG73" s="891"/>
      <c r="AH73" s="891"/>
      <c r="AI73" s="891"/>
      <c r="AJ73" s="891"/>
      <c r="AK73" s="891" t="s">
        <v>573</v>
      </c>
      <c r="AL73" s="891"/>
      <c r="AM73" s="891"/>
      <c r="AN73" s="891"/>
      <c r="AO73" s="891"/>
      <c r="AP73" s="891" t="s">
        <v>573</v>
      </c>
      <c r="AQ73" s="891"/>
      <c r="AR73" s="891"/>
      <c r="AS73" s="891"/>
      <c r="AT73" s="891"/>
      <c r="AU73" s="891" t="s">
        <v>573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580</v>
      </c>
      <c r="C74" s="934"/>
      <c r="D74" s="934"/>
      <c r="E74" s="934"/>
      <c r="F74" s="934"/>
      <c r="G74" s="934"/>
      <c r="H74" s="934"/>
      <c r="I74" s="934"/>
      <c r="J74" s="934"/>
      <c r="K74" s="934"/>
      <c r="L74" s="934"/>
      <c r="M74" s="934"/>
      <c r="N74" s="934"/>
      <c r="O74" s="934"/>
      <c r="P74" s="935"/>
      <c r="Q74" s="936">
        <v>1692</v>
      </c>
      <c r="R74" s="891"/>
      <c r="S74" s="891"/>
      <c r="T74" s="891"/>
      <c r="U74" s="891"/>
      <c r="V74" s="891">
        <v>1657</v>
      </c>
      <c r="W74" s="891"/>
      <c r="X74" s="891"/>
      <c r="Y74" s="891"/>
      <c r="Z74" s="891"/>
      <c r="AA74" s="891">
        <v>35</v>
      </c>
      <c r="AB74" s="891"/>
      <c r="AC74" s="891"/>
      <c r="AD74" s="891"/>
      <c r="AE74" s="891"/>
      <c r="AF74" s="891">
        <v>35</v>
      </c>
      <c r="AG74" s="891"/>
      <c r="AH74" s="891"/>
      <c r="AI74" s="891"/>
      <c r="AJ74" s="891"/>
      <c r="AK74" s="891" t="s">
        <v>573</v>
      </c>
      <c r="AL74" s="891"/>
      <c r="AM74" s="891"/>
      <c r="AN74" s="891"/>
      <c r="AO74" s="891"/>
      <c r="AP74" s="891" t="s">
        <v>573</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581</v>
      </c>
      <c r="C75" s="934"/>
      <c r="D75" s="934"/>
      <c r="E75" s="934"/>
      <c r="F75" s="934"/>
      <c r="G75" s="934"/>
      <c r="H75" s="934"/>
      <c r="I75" s="934"/>
      <c r="J75" s="934"/>
      <c r="K75" s="934"/>
      <c r="L75" s="934"/>
      <c r="M75" s="934"/>
      <c r="N75" s="934"/>
      <c r="O75" s="934"/>
      <c r="P75" s="935"/>
      <c r="Q75" s="939">
        <v>7</v>
      </c>
      <c r="R75" s="940"/>
      <c r="S75" s="940"/>
      <c r="T75" s="940"/>
      <c r="U75" s="890"/>
      <c r="V75" s="941">
        <v>6</v>
      </c>
      <c r="W75" s="940"/>
      <c r="X75" s="940"/>
      <c r="Y75" s="940"/>
      <c r="Z75" s="890"/>
      <c r="AA75" s="941">
        <v>1</v>
      </c>
      <c r="AB75" s="940"/>
      <c r="AC75" s="940"/>
      <c r="AD75" s="940"/>
      <c r="AE75" s="890"/>
      <c r="AF75" s="941">
        <v>1</v>
      </c>
      <c r="AG75" s="940"/>
      <c r="AH75" s="940"/>
      <c r="AI75" s="940"/>
      <c r="AJ75" s="890"/>
      <c r="AK75" s="941" t="s">
        <v>573</v>
      </c>
      <c r="AL75" s="940"/>
      <c r="AM75" s="940"/>
      <c r="AN75" s="940"/>
      <c r="AO75" s="890"/>
      <c r="AP75" s="941" t="s">
        <v>573</v>
      </c>
      <c r="AQ75" s="940"/>
      <c r="AR75" s="940"/>
      <c r="AS75" s="940"/>
      <c r="AT75" s="890"/>
      <c r="AU75" s="891" t="s">
        <v>573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582</v>
      </c>
      <c r="C76" s="934"/>
      <c r="D76" s="934"/>
      <c r="E76" s="934"/>
      <c r="F76" s="934"/>
      <c r="G76" s="934"/>
      <c r="H76" s="934"/>
      <c r="I76" s="934"/>
      <c r="J76" s="934"/>
      <c r="K76" s="934"/>
      <c r="L76" s="934"/>
      <c r="M76" s="934"/>
      <c r="N76" s="934"/>
      <c r="O76" s="934"/>
      <c r="P76" s="935"/>
      <c r="Q76" s="939">
        <v>42</v>
      </c>
      <c r="R76" s="940"/>
      <c r="S76" s="940"/>
      <c r="T76" s="940"/>
      <c r="U76" s="890"/>
      <c r="V76" s="941">
        <v>38</v>
      </c>
      <c r="W76" s="940"/>
      <c r="X76" s="940"/>
      <c r="Y76" s="940"/>
      <c r="Z76" s="890"/>
      <c r="AA76" s="941">
        <v>4</v>
      </c>
      <c r="AB76" s="940"/>
      <c r="AC76" s="940"/>
      <c r="AD76" s="940"/>
      <c r="AE76" s="890"/>
      <c r="AF76" s="941">
        <v>4</v>
      </c>
      <c r="AG76" s="940"/>
      <c r="AH76" s="940"/>
      <c r="AI76" s="940"/>
      <c r="AJ76" s="890"/>
      <c r="AK76" s="941">
        <v>27</v>
      </c>
      <c r="AL76" s="940"/>
      <c r="AM76" s="940"/>
      <c r="AN76" s="940"/>
      <c r="AO76" s="890"/>
      <c r="AP76" s="941" t="s">
        <v>573</v>
      </c>
      <c r="AQ76" s="940"/>
      <c r="AR76" s="940"/>
      <c r="AS76" s="940"/>
      <c r="AT76" s="890"/>
      <c r="AU76" s="891" t="s">
        <v>573</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583</v>
      </c>
      <c r="C77" s="934"/>
      <c r="D77" s="934"/>
      <c r="E77" s="934"/>
      <c r="F77" s="934"/>
      <c r="G77" s="934"/>
      <c r="H77" s="934"/>
      <c r="I77" s="934"/>
      <c r="J77" s="934"/>
      <c r="K77" s="934"/>
      <c r="L77" s="934"/>
      <c r="M77" s="934"/>
      <c r="N77" s="934"/>
      <c r="O77" s="934"/>
      <c r="P77" s="935"/>
      <c r="Q77" s="939">
        <v>1149</v>
      </c>
      <c r="R77" s="940"/>
      <c r="S77" s="940"/>
      <c r="T77" s="940"/>
      <c r="U77" s="890"/>
      <c r="V77" s="941">
        <v>1114</v>
      </c>
      <c r="W77" s="940"/>
      <c r="X77" s="940"/>
      <c r="Y77" s="940"/>
      <c r="Z77" s="890"/>
      <c r="AA77" s="941">
        <v>34</v>
      </c>
      <c r="AB77" s="940"/>
      <c r="AC77" s="940"/>
      <c r="AD77" s="940"/>
      <c r="AE77" s="890"/>
      <c r="AF77" s="941">
        <v>34</v>
      </c>
      <c r="AG77" s="940"/>
      <c r="AH77" s="940"/>
      <c r="AI77" s="940"/>
      <c r="AJ77" s="890"/>
      <c r="AK77" s="941">
        <v>578</v>
      </c>
      <c r="AL77" s="940"/>
      <c r="AM77" s="940"/>
      <c r="AN77" s="940"/>
      <c r="AO77" s="890"/>
      <c r="AP77" s="941" t="s">
        <v>573</v>
      </c>
      <c r="AQ77" s="940"/>
      <c r="AR77" s="940"/>
      <c r="AS77" s="940"/>
      <c r="AT77" s="890"/>
      <c r="AU77" s="891" t="s">
        <v>573</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584</v>
      </c>
      <c r="C78" s="934"/>
      <c r="D78" s="934"/>
      <c r="E78" s="934"/>
      <c r="F78" s="934"/>
      <c r="G78" s="934"/>
      <c r="H78" s="934"/>
      <c r="I78" s="934"/>
      <c r="J78" s="934"/>
      <c r="K78" s="934"/>
      <c r="L78" s="934"/>
      <c r="M78" s="934"/>
      <c r="N78" s="934"/>
      <c r="O78" s="934"/>
      <c r="P78" s="935"/>
      <c r="Q78" s="936">
        <v>1148</v>
      </c>
      <c r="R78" s="891"/>
      <c r="S78" s="891"/>
      <c r="T78" s="891"/>
      <c r="U78" s="891"/>
      <c r="V78" s="891">
        <v>1024</v>
      </c>
      <c r="W78" s="891"/>
      <c r="X78" s="891"/>
      <c r="Y78" s="891"/>
      <c r="Z78" s="891"/>
      <c r="AA78" s="891">
        <v>124</v>
      </c>
      <c r="AB78" s="891"/>
      <c r="AC78" s="891"/>
      <c r="AD78" s="891"/>
      <c r="AE78" s="891"/>
      <c r="AF78" s="891">
        <v>124</v>
      </c>
      <c r="AG78" s="891"/>
      <c r="AH78" s="891"/>
      <c r="AI78" s="891"/>
      <c r="AJ78" s="891"/>
      <c r="AK78" s="891" t="s">
        <v>573</v>
      </c>
      <c r="AL78" s="891"/>
      <c r="AM78" s="891"/>
      <c r="AN78" s="891"/>
      <c r="AO78" s="891"/>
      <c r="AP78" s="891" t="s">
        <v>573</v>
      </c>
      <c r="AQ78" s="891"/>
      <c r="AR78" s="891"/>
      <c r="AS78" s="891"/>
      <c r="AT78" s="891"/>
      <c r="AU78" s="891" t="s">
        <v>573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585</v>
      </c>
      <c r="C79" s="934"/>
      <c r="D79" s="934"/>
      <c r="E79" s="934"/>
      <c r="F79" s="934"/>
      <c r="G79" s="934"/>
      <c r="H79" s="934"/>
      <c r="I79" s="934"/>
      <c r="J79" s="934"/>
      <c r="K79" s="934"/>
      <c r="L79" s="934"/>
      <c r="M79" s="934"/>
      <c r="N79" s="934"/>
      <c r="O79" s="934"/>
      <c r="P79" s="935"/>
      <c r="Q79" s="936">
        <v>269648</v>
      </c>
      <c r="R79" s="891"/>
      <c r="S79" s="891"/>
      <c r="T79" s="891"/>
      <c r="U79" s="891"/>
      <c r="V79" s="891">
        <v>264684</v>
      </c>
      <c r="W79" s="891"/>
      <c r="X79" s="891"/>
      <c r="Y79" s="891"/>
      <c r="Z79" s="891"/>
      <c r="AA79" s="891">
        <v>4964</v>
      </c>
      <c r="AB79" s="891"/>
      <c r="AC79" s="891"/>
      <c r="AD79" s="891"/>
      <c r="AE79" s="891"/>
      <c r="AF79" s="891">
        <v>4964</v>
      </c>
      <c r="AG79" s="891"/>
      <c r="AH79" s="891"/>
      <c r="AI79" s="891"/>
      <c r="AJ79" s="891"/>
      <c r="AK79" s="891">
        <v>2316</v>
      </c>
      <c r="AL79" s="891"/>
      <c r="AM79" s="891"/>
      <c r="AN79" s="891"/>
      <c r="AO79" s="891"/>
      <c r="AP79" s="891" t="s">
        <v>573</v>
      </c>
      <c r="AQ79" s="891"/>
      <c r="AR79" s="891"/>
      <c r="AS79" s="891"/>
      <c r="AT79" s="891"/>
      <c r="AU79" s="891" t="s">
        <v>573</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6510</v>
      </c>
      <c r="AG88" s="902"/>
      <c r="AH88" s="902"/>
      <c r="AI88" s="902"/>
      <c r="AJ88" s="902"/>
      <c r="AK88" s="899"/>
      <c r="AL88" s="899"/>
      <c r="AM88" s="899"/>
      <c r="AN88" s="899"/>
      <c r="AO88" s="899"/>
      <c r="AP88" s="902">
        <v>2022</v>
      </c>
      <c r="AQ88" s="902"/>
      <c r="AR88" s="902"/>
      <c r="AS88" s="902"/>
      <c r="AT88" s="902"/>
      <c r="AU88" s="902">
        <v>897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300</v>
      </c>
      <c r="AG109" s="955"/>
      <c r="AH109" s="955"/>
      <c r="AI109" s="955"/>
      <c r="AJ109" s="956"/>
      <c r="AK109" s="954" t="s">
        <v>299</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300</v>
      </c>
      <c r="BW109" s="955"/>
      <c r="BX109" s="955"/>
      <c r="BY109" s="955"/>
      <c r="BZ109" s="956"/>
      <c r="CA109" s="954" t="s">
        <v>299</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300</v>
      </c>
      <c r="DM109" s="955"/>
      <c r="DN109" s="955"/>
      <c r="DO109" s="955"/>
      <c r="DP109" s="956"/>
      <c r="DQ109" s="954" t="s">
        <v>299</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2318968</v>
      </c>
      <c r="AB110" s="962"/>
      <c r="AC110" s="962"/>
      <c r="AD110" s="962"/>
      <c r="AE110" s="963"/>
      <c r="AF110" s="964">
        <v>2471906</v>
      </c>
      <c r="AG110" s="962"/>
      <c r="AH110" s="962"/>
      <c r="AI110" s="962"/>
      <c r="AJ110" s="963"/>
      <c r="AK110" s="964">
        <v>2405556</v>
      </c>
      <c r="AL110" s="962"/>
      <c r="AM110" s="962"/>
      <c r="AN110" s="962"/>
      <c r="AO110" s="963"/>
      <c r="AP110" s="965">
        <v>21.2</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27969581</v>
      </c>
      <c r="BR110" s="997"/>
      <c r="BS110" s="997"/>
      <c r="BT110" s="997"/>
      <c r="BU110" s="997"/>
      <c r="BV110" s="997">
        <v>28114229</v>
      </c>
      <c r="BW110" s="997"/>
      <c r="BX110" s="997"/>
      <c r="BY110" s="997"/>
      <c r="BZ110" s="997"/>
      <c r="CA110" s="997">
        <v>28448319</v>
      </c>
      <c r="CB110" s="997"/>
      <c r="CC110" s="997"/>
      <c r="CD110" s="997"/>
      <c r="CE110" s="997"/>
      <c r="CF110" s="1011">
        <v>251.1</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228</v>
      </c>
      <c r="AB111" s="1004"/>
      <c r="AC111" s="1004"/>
      <c r="AD111" s="1004"/>
      <c r="AE111" s="1005"/>
      <c r="AF111" s="1006" t="s">
        <v>431</v>
      </c>
      <c r="AG111" s="1004"/>
      <c r="AH111" s="1004"/>
      <c r="AI111" s="1004"/>
      <c r="AJ111" s="1005"/>
      <c r="AK111" s="1006" t="s">
        <v>228</v>
      </c>
      <c r="AL111" s="1004"/>
      <c r="AM111" s="1004"/>
      <c r="AN111" s="1004"/>
      <c r="AO111" s="1005"/>
      <c r="AP111" s="1007" t="s">
        <v>228</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731092</v>
      </c>
      <c r="BR111" s="990"/>
      <c r="BS111" s="990"/>
      <c r="BT111" s="990"/>
      <c r="BU111" s="990"/>
      <c r="BV111" s="990">
        <v>559004</v>
      </c>
      <c r="BW111" s="990"/>
      <c r="BX111" s="990"/>
      <c r="BY111" s="990"/>
      <c r="BZ111" s="990"/>
      <c r="CA111" s="990">
        <v>413176</v>
      </c>
      <c r="CB111" s="990"/>
      <c r="CC111" s="990"/>
      <c r="CD111" s="990"/>
      <c r="CE111" s="990"/>
      <c r="CF111" s="984">
        <v>3.6</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228</v>
      </c>
      <c r="DH111" s="990"/>
      <c r="DI111" s="990"/>
      <c r="DJ111" s="990"/>
      <c r="DK111" s="990"/>
      <c r="DL111" s="990" t="s">
        <v>431</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436</v>
      </c>
      <c r="AG112" s="1029"/>
      <c r="AH112" s="1029"/>
      <c r="AI112" s="1029"/>
      <c r="AJ112" s="1030"/>
      <c r="AK112" s="1031" t="s">
        <v>436</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12525722</v>
      </c>
      <c r="BR112" s="990"/>
      <c r="BS112" s="990"/>
      <c r="BT112" s="990"/>
      <c r="BU112" s="990"/>
      <c r="BV112" s="990">
        <v>12785946</v>
      </c>
      <c r="BW112" s="990"/>
      <c r="BX112" s="990"/>
      <c r="BY112" s="990"/>
      <c r="BZ112" s="990"/>
      <c r="CA112" s="990">
        <v>12735516</v>
      </c>
      <c r="CB112" s="990"/>
      <c r="CC112" s="990"/>
      <c r="CD112" s="990"/>
      <c r="CE112" s="990"/>
      <c r="CF112" s="984">
        <v>112.4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436</v>
      </c>
      <c r="DM112" s="990"/>
      <c r="DN112" s="990"/>
      <c r="DO112" s="990"/>
      <c r="DP112" s="990"/>
      <c r="DQ112" s="990" t="s">
        <v>436</v>
      </c>
      <c r="DR112" s="990"/>
      <c r="DS112" s="990"/>
      <c r="DT112" s="990"/>
      <c r="DU112" s="990"/>
      <c r="DV112" s="991" t="s">
        <v>436</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609154</v>
      </c>
      <c r="AB113" s="1004"/>
      <c r="AC113" s="1004"/>
      <c r="AD113" s="1004"/>
      <c r="AE113" s="1005"/>
      <c r="AF113" s="1006">
        <v>740976</v>
      </c>
      <c r="AG113" s="1004"/>
      <c r="AH113" s="1004"/>
      <c r="AI113" s="1004"/>
      <c r="AJ113" s="1005"/>
      <c r="AK113" s="1006">
        <v>764885</v>
      </c>
      <c r="AL113" s="1004"/>
      <c r="AM113" s="1004"/>
      <c r="AN113" s="1004"/>
      <c r="AO113" s="1005"/>
      <c r="AP113" s="1007">
        <v>6.8</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737702</v>
      </c>
      <c r="BR113" s="990"/>
      <c r="BS113" s="990"/>
      <c r="BT113" s="990"/>
      <c r="BU113" s="990"/>
      <c r="BV113" s="990">
        <v>731994</v>
      </c>
      <c r="BW113" s="990"/>
      <c r="BX113" s="990"/>
      <c r="BY113" s="990"/>
      <c r="BZ113" s="990"/>
      <c r="CA113" s="990">
        <v>897359</v>
      </c>
      <c r="CB113" s="990"/>
      <c r="CC113" s="990"/>
      <c r="CD113" s="990"/>
      <c r="CE113" s="990"/>
      <c r="CF113" s="984">
        <v>7.9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436</v>
      </c>
      <c r="DH113" s="1029"/>
      <c r="DI113" s="1029"/>
      <c r="DJ113" s="1029"/>
      <c r="DK113" s="1030"/>
      <c r="DL113" s="1031" t="s">
        <v>436</v>
      </c>
      <c r="DM113" s="1029"/>
      <c r="DN113" s="1029"/>
      <c r="DO113" s="1029"/>
      <c r="DP113" s="1030"/>
      <c r="DQ113" s="1031" t="s">
        <v>436</v>
      </c>
      <c r="DR113" s="1029"/>
      <c r="DS113" s="1029"/>
      <c r="DT113" s="1029"/>
      <c r="DU113" s="1030"/>
      <c r="DV113" s="1032" t="s">
        <v>436</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45942</v>
      </c>
      <c r="AB114" s="1029"/>
      <c r="AC114" s="1029"/>
      <c r="AD114" s="1029"/>
      <c r="AE114" s="1030"/>
      <c r="AF114" s="1031">
        <v>99694</v>
      </c>
      <c r="AG114" s="1029"/>
      <c r="AH114" s="1029"/>
      <c r="AI114" s="1029"/>
      <c r="AJ114" s="1030"/>
      <c r="AK114" s="1031">
        <v>100082</v>
      </c>
      <c r="AL114" s="1029"/>
      <c r="AM114" s="1029"/>
      <c r="AN114" s="1029"/>
      <c r="AO114" s="1030"/>
      <c r="AP114" s="1032">
        <v>0.9</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3797784</v>
      </c>
      <c r="BR114" s="990"/>
      <c r="BS114" s="990"/>
      <c r="BT114" s="990"/>
      <c r="BU114" s="990"/>
      <c r="BV114" s="990">
        <v>3722245</v>
      </c>
      <c r="BW114" s="990"/>
      <c r="BX114" s="990"/>
      <c r="BY114" s="990"/>
      <c r="BZ114" s="990"/>
      <c r="CA114" s="990">
        <v>3594345</v>
      </c>
      <c r="CB114" s="990"/>
      <c r="CC114" s="990"/>
      <c r="CD114" s="990"/>
      <c r="CE114" s="990"/>
      <c r="CF114" s="984">
        <v>31.7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436</v>
      </c>
      <c r="DM114" s="1029"/>
      <c r="DN114" s="1029"/>
      <c r="DO114" s="1029"/>
      <c r="DP114" s="1030"/>
      <c r="DQ114" s="1031" t="s">
        <v>436</v>
      </c>
      <c r="DR114" s="1029"/>
      <c r="DS114" s="1029"/>
      <c r="DT114" s="1029"/>
      <c r="DU114" s="1030"/>
      <c r="DV114" s="1032" t="s">
        <v>436</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234294</v>
      </c>
      <c r="AB115" s="1004"/>
      <c r="AC115" s="1004"/>
      <c r="AD115" s="1004"/>
      <c r="AE115" s="1005"/>
      <c r="AF115" s="1006">
        <v>190385</v>
      </c>
      <c r="AG115" s="1004"/>
      <c r="AH115" s="1004"/>
      <c r="AI115" s="1004"/>
      <c r="AJ115" s="1005"/>
      <c r="AK115" s="1006">
        <v>150374</v>
      </c>
      <c r="AL115" s="1004"/>
      <c r="AM115" s="1004"/>
      <c r="AN115" s="1004"/>
      <c r="AO115" s="1005"/>
      <c r="AP115" s="1007">
        <v>1.3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436</v>
      </c>
      <c r="BW115" s="990"/>
      <c r="BX115" s="990"/>
      <c r="BY115" s="990"/>
      <c r="BZ115" s="990"/>
      <c r="CA115" s="990" t="s">
        <v>436</v>
      </c>
      <c r="CB115" s="990"/>
      <c r="CC115" s="990"/>
      <c r="CD115" s="990"/>
      <c r="CE115" s="990"/>
      <c r="CF115" s="984" t="s">
        <v>436</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436</v>
      </c>
      <c r="DM115" s="1029"/>
      <c r="DN115" s="1029"/>
      <c r="DO115" s="1029"/>
      <c r="DP115" s="1030"/>
      <c r="DQ115" s="1031" t="s">
        <v>436</v>
      </c>
      <c r="DR115" s="1029"/>
      <c r="DS115" s="1029"/>
      <c r="DT115" s="1029"/>
      <c r="DU115" s="1030"/>
      <c r="DV115" s="1032" t="s">
        <v>436</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436</v>
      </c>
      <c r="AG116" s="1029"/>
      <c r="AH116" s="1029"/>
      <c r="AI116" s="1029"/>
      <c r="AJ116" s="1030"/>
      <c r="AK116" s="1031" t="s">
        <v>436</v>
      </c>
      <c r="AL116" s="1029"/>
      <c r="AM116" s="1029"/>
      <c r="AN116" s="1029"/>
      <c r="AO116" s="1030"/>
      <c r="AP116" s="1032" t="s">
        <v>436</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436</v>
      </c>
      <c r="CB116" s="990"/>
      <c r="CC116" s="990"/>
      <c r="CD116" s="990"/>
      <c r="CE116" s="990"/>
      <c r="CF116" s="984" t="s">
        <v>436</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205301</v>
      </c>
      <c r="DH116" s="1029"/>
      <c r="DI116" s="1029"/>
      <c r="DJ116" s="1029"/>
      <c r="DK116" s="1030"/>
      <c r="DL116" s="1031">
        <v>149281</v>
      </c>
      <c r="DM116" s="1029"/>
      <c r="DN116" s="1029"/>
      <c r="DO116" s="1029"/>
      <c r="DP116" s="1030"/>
      <c r="DQ116" s="1031">
        <v>103371</v>
      </c>
      <c r="DR116" s="1029"/>
      <c r="DS116" s="1029"/>
      <c r="DT116" s="1029"/>
      <c r="DU116" s="1030"/>
      <c r="DV116" s="1032">
        <v>0.9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3208358</v>
      </c>
      <c r="AB117" s="1047"/>
      <c r="AC117" s="1047"/>
      <c r="AD117" s="1047"/>
      <c r="AE117" s="1048"/>
      <c r="AF117" s="1049">
        <v>3502961</v>
      </c>
      <c r="AG117" s="1047"/>
      <c r="AH117" s="1047"/>
      <c r="AI117" s="1047"/>
      <c r="AJ117" s="1048"/>
      <c r="AK117" s="1049">
        <v>3420897</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453</v>
      </c>
      <c r="BW117" s="990"/>
      <c r="BX117" s="990"/>
      <c r="BY117" s="990"/>
      <c r="BZ117" s="990"/>
      <c r="CA117" s="990" t="s">
        <v>429</v>
      </c>
      <c r="CB117" s="990"/>
      <c r="CC117" s="990"/>
      <c r="CD117" s="990"/>
      <c r="CE117" s="990"/>
      <c r="CF117" s="984" t="s">
        <v>453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453</v>
      </c>
      <c r="DM117" s="1029"/>
      <c r="DN117" s="1029"/>
      <c r="DO117" s="1029"/>
      <c r="DP117" s="1030"/>
      <c r="DQ117" s="1031" t="s">
        <v>429</v>
      </c>
      <c r="DR117" s="1029"/>
      <c r="DS117" s="1029"/>
      <c r="DT117" s="1029"/>
      <c r="DU117" s="1030"/>
      <c r="DV117" s="1032" t="s">
        <v>455</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300</v>
      </c>
      <c r="AG118" s="955"/>
      <c r="AH118" s="955"/>
      <c r="AI118" s="955"/>
      <c r="AJ118" s="956"/>
      <c r="AK118" s="954" t="s">
        <v>299</v>
      </c>
      <c r="AL118" s="955"/>
      <c r="AM118" s="955"/>
      <c r="AN118" s="955"/>
      <c r="AO118" s="956"/>
      <c r="AP118" s="1041" t="s">
        <v>423</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453</v>
      </c>
      <c r="BW118" s="1068"/>
      <c r="BX118" s="1068"/>
      <c r="BY118" s="1068"/>
      <c r="BZ118" s="1068"/>
      <c r="CA118" s="1068" t="s">
        <v>453</v>
      </c>
      <c r="CB118" s="1068"/>
      <c r="CC118" s="1068"/>
      <c r="CD118" s="1068"/>
      <c r="CE118" s="1068"/>
      <c r="CF118" s="984" t="s">
        <v>455</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455</v>
      </c>
      <c r="DH118" s="1029"/>
      <c r="DI118" s="1029"/>
      <c r="DJ118" s="1029"/>
      <c r="DK118" s="1030"/>
      <c r="DL118" s="1031" t="s">
        <v>455</v>
      </c>
      <c r="DM118" s="1029"/>
      <c r="DN118" s="1029"/>
      <c r="DO118" s="1029"/>
      <c r="DP118" s="1030"/>
      <c r="DQ118" s="1031" t="s">
        <v>453</v>
      </c>
      <c r="DR118" s="1029"/>
      <c r="DS118" s="1029"/>
      <c r="DT118" s="1029"/>
      <c r="DU118" s="1030"/>
      <c r="DV118" s="1032" t="s">
        <v>453</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453</v>
      </c>
      <c r="AB119" s="962"/>
      <c r="AC119" s="962"/>
      <c r="AD119" s="962"/>
      <c r="AE119" s="963"/>
      <c r="AF119" s="964" t="s">
        <v>455</v>
      </c>
      <c r="AG119" s="962"/>
      <c r="AH119" s="962"/>
      <c r="AI119" s="962"/>
      <c r="AJ119" s="963"/>
      <c r="AK119" s="964" t="s">
        <v>453</v>
      </c>
      <c r="AL119" s="962"/>
      <c r="AM119" s="962"/>
      <c r="AN119" s="962"/>
      <c r="AO119" s="963"/>
      <c r="AP119" s="965" t="s">
        <v>453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458</v>
      </c>
      <c r="BP119" s="1076"/>
      <c r="BQ119" s="1067">
        <v>45761881</v>
      </c>
      <c r="BR119" s="1068"/>
      <c r="BS119" s="1068"/>
      <c r="BT119" s="1068"/>
      <c r="BU119" s="1068"/>
      <c r="BV119" s="1068">
        <v>45913418</v>
      </c>
      <c r="BW119" s="1068"/>
      <c r="BX119" s="1068"/>
      <c r="BY119" s="1068"/>
      <c r="BZ119" s="1068"/>
      <c r="CA119" s="1068">
        <v>46088715</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525791</v>
      </c>
      <c r="DH119" s="1054"/>
      <c r="DI119" s="1054"/>
      <c r="DJ119" s="1054"/>
      <c r="DK119" s="1055"/>
      <c r="DL119" s="1053">
        <v>409723</v>
      </c>
      <c r="DM119" s="1054"/>
      <c r="DN119" s="1054"/>
      <c r="DO119" s="1054"/>
      <c r="DP119" s="1055"/>
      <c r="DQ119" s="1053">
        <v>309805</v>
      </c>
      <c r="DR119" s="1054"/>
      <c r="DS119" s="1054"/>
      <c r="DT119" s="1054"/>
      <c r="DU119" s="1055"/>
      <c r="DV119" s="1056">
        <v>2.7</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436</v>
      </c>
      <c r="AG120" s="1029"/>
      <c r="AH120" s="1029"/>
      <c r="AI120" s="1029"/>
      <c r="AJ120" s="1030"/>
      <c r="AK120" s="1031" t="s">
        <v>460</v>
      </c>
      <c r="AL120" s="1029"/>
      <c r="AM120" s="1029"/>
      <c r="AN120" s="1029"/>
      <c r="AO120" s="1030"/>
      <c r="AP120" s="1032" t="s">
        <v>461</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3734261</v>
      </c>
      <c r="BR120" s="997"/>
      <c r="BS120" s="997"/>
      <c r="BT120" s="997"/>
      <c r="BU120" s="997"/>
      <c r="BV120" s="997">
        <v>4134826</v>
      </c>
      <c r="BW120" s="997"/>
      <c r="BX120" s="997"/>
      <c r="BY120" s="997"/>
      <c r="BZ120" s="997"/>
      <c r="CA120" s="997">
        <v>4117005</v>
      </c>
      <c r="CB120" s="997"/>
      <c r="CC120" s="997"/>
      <c r="CD120" s="997"/>
      <c r="CE120" s="997"/>
      <c r="CF120" s="1011">
        <v>36.299999999999997</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11532533</v>
      </c>
      <c r="DH120" s="997"/>
      <c r="DI120" s="997"/>
      <c r="DJ120" s="997"/>
      <c r="DK120" s="997"/>
      <c r="DL120" s="997">
        <v>11404920</v>
      </c>
      <c r="DM120" s="997"/>
      <c r="DN120" s="997"/>
      <c r="DO120" s="997"/>
      <c r="DP120" s="997"/>
      <c r="DQ120" s="997">
        <v>11370574</v>
      </c>
      <c r="DR120" s="997"/>
      <c r="DS120" s="997"/>
      <c r="DT120" s="997"/>
      <c r="DU120" s="997"/>
      <c r="DV120" s="998">
        <v>100.4</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467</v>
      </c>
      <c r="AB121" s="1029"/>
      <c r="AC121" s="1029"/>
      <c r="AD121" s="1029"/>
      <c r="AE121" s="1030"/>
      <c r="AF121" s="1031" t="s">
        <v>461</v>
      </c>
      <c r="AG121" s="1029"/>
      <c r="AH121" s="1029"/>
      <c r="AI121" s="1029"/>
      <c r="AJ121" s="1030"/>
      <c r="AK121" s="1031" t="s">
        <v>468</v>
      </c>
      <c r="AL121" s="1029"/>
      <c r="AM121" s="1029"/>
      <c r="AN121" s="1029"/>
      <c r="AO121" s="1030"/>
      <c r="AP121" s="1032" t="s">
        <v>467</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2114096</v>
      </c>
      <c r="BR121" s="990"/>
      <c r="BS121" s="990"/>
      <c r="BT121" s="990"/>
      <c r="BU121" s="990"/>
      <c r="BV121" s="990">
        <v>2043974</v>
      </c>
      <c r="BW121" s="990"/>
      <c r="BX121" s="990"/>
      <c r="BY121" s="990"/>
      <c r="BZ121" s="990"/>
      <c r="CA121" s="990">
        <v>1939055</v>
      </c>
      <c r="CB121" s="990"/>
      <c r="CC121" s="990"/>
      <c r="CD121" s="990"/>
      <c r="CE121" s="990"/>
      <c r="CF121" s="984">
        <v>17.100000000000001</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813215</v>
      </c>
      <c r="DH121" s="990"/>
      <c r="DI121" s="990"/>
      <c r="DJ121" s="990"/>
      <c r="DK121" s="990"/>
      <c r="DL121" s="990">
        <v>1047457</v>
      </c>
      <c r="DM121" s="990"/>
      <c r="DN121" s="990"/>
      <c r="DO121" s="990"/>
      <c r="DP121" s="990"/>
      <c r="DQ121" s="990">
        <v>850032</v>
      </c>
      <c r="DR121" s="990"/>
      <c r="DS121" s="990"/>
      <c r="DT121" s="990"/>
      <c r="DU121" s="990"/>
      <c r="DV121" s="991">
        <v>7.5</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467</v>
      </c>
      <c r="AB122" s="1029"/>
      <c r="AC122" s="1029"/>
      <c r="AD122" s="1029"/>
      <c r="AE122" s="1030"/>
      <c r="AF122" s="1031" t="s">
        <v>461</v>
      </c>
      <c r="AG122" s="1029"/>
      <c r="AH122" s="1029"/>
      <c r="AI122" s="1029"/>
      <c r="AJ122" s="1030"/>
      <c r="AK122" s="1031" t="s">
        <v>431</v>
      </c>
      <c r="AL122" s="1029"/>
      <c r="AM122" s="1029"/>
      <c r="AN122" s="1029"/>
      <c r="AO122" s="1030"/>
      <c r="AP122" s="1032" t="s">
        <v>460</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28183259</v>
      </c>
      <c r="BR122" s="1068"/>
      <c r="BS122" s="1068"/>
      <c r="BT122" s="1068"/>
      <c r="BU122" s="1068"/>
      <c r="BV122" s="1068">
        <v>29679801</v>
      </c>
      <c r="BW122" s="1068"/>
      <c r="BX122" s="1068"/>
      <c r="BY122" s="1068"/>
      <c r="BZ122" s="1068"/>
      <c r="CA122" s="1068">
        <v>30231214</v>
      </c>
      <c r="CB122" s="1068"/>
      <c r="CC122" s="1068"/>
      <c r="CD122" s="1068"/>
      <c r="CE122" s="1068"/>
      <c r="CF122" s="1088">
        <v>266.8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179974</v>
      </c>
      <c r="DH122" s="990"/>
      <c r="DI122" s="990"/>
      <c r="DJ122" s="990"/>
      <c r="DK122" s="990"/>
      <c r="DL122" s="990">
        <v>333569</v>
      </c>
      <c r="DM122" s="990"/>
      <c r="DN122" s="990"/>
      <c r="DO122" s="990"/>
      <c r="DP122" s="990"/>
      <c r="DQ122" s="990">
        <v>514910</v>
      </c>
      <c r="DR122" s="990"/>
      <c r="DS122" s="990"/>
      <c r="DT122" s="990"/>
      <c r="DU122" s="990"/>
      <c r="DV122" s="991">
        <v>4.5</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65256</v>
      </c>
      <c r="AB123" s="1029"/>
      <c r="AC123" s="1029"/>
      <c r="AD123" s="1029"/>
      <c r="AE123" s="1030"/>
      <c r="AF123" s="1031">
        <v>64062</v>
      </c>
      <c r="AG123" s="1029"/>
      <c r="AH123" s="1029"/>
      <c r="AI123" s="1029"/>
      <c r="AJ123" s="1030"/>
      <c r="AK123" s="1031">
        <v>43182</v>
      </c>
      <c r="AL123" s="1029"/>
      <c r="AM123" s="1029"/>
      <c r="AN123" s="1029"/>
      <c r="AO123" s="1030"/>
      <c r="AP123" s="1032">
        <v>0.4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473</v>
      </c>
      <c r="BP123" s="1076"/>
      <c r="BQ123" s="1135">
        <v>34031616</v>
      </c>
      <c r="BR123" s="1136"/>
      <c r="BS123" s="1136"/>
      <c r="BT123" s="1136"/>
      <c r="BU123" s="1136"/>
      <c r="BV123" s="1136">
        <v>35858601</v>
      </c>
      <c r="BW123" s="1136"/>
      <c r="BX123" s="1136"/>
      <c r="BY123" s="1136"/>
      <c r="BZ123" s="1136"/>
      <c r="CA123" s="1136">
        <v>36287274</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475</v>
      </c>
      <c r="DH123" s="1029"/>
      <c r="DI123" s="1029"/>
      <c r="DJ123" s="1029"/>
      <c r="DK123" s="1030"/>
      <c r="DL123" s="1031" t="s">
        <v>436</v>
      </c>
      <c r="DM123" s="1029"/>
      <c r="DN123" s="1029"/>
      <c r="DO123" s="1029"/>
      <c r="DP123" s="1030"/>
      <c r="DQ123" s="1031" t="s">
        <v>461</v>
      </c>
      <c r="DR123" s="1029"/>
      <c r="DS123" s="1029"/>
      <c r="DT123" s="1029"/>
      <c r="DU123" s="1030"/>
      <c r="DV123" s="1032" t="s">
        <v>476</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468</v>
      </c>
      <c r="AB124" s="1029"/>
      <c r="AC124" s="1029"/>
      <c r="AD124" s="1029"/>
      <c r="AE124" s="1030"/>
      <c r="AF124" s="1031" t="s">
        <v>476</v>
      </c>
      <c r="AG124" s="1029"/>
      <c r="AH124" s="1029"/>
      <c r="AI124" s="1029"/>
      <c r="AJ124" s="1030"/>
      <c r="AK124" s="1031" t="s">
        <v>228</v>
      </c>
      <c r="AL124" s="1029"/>
      <c r="AM124" s="1029"/>
      <c r="AN124" s="1029"/>
      <c r="AO124" s="1030"/>
      <c r="AP124" s="1032" t="s">
        <v>477</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100.9</v>
      </c>
      <c r="BR124" s="1098"/>
      <c r="BS124" s="1098"/>
      <c r="BT124" s="1098"/>
      <c r="BU124" s="1098"/>
      <c r="BV124" s="1098">
        <v>88.2</v>
      </c>
      <c r="BW124" s="1098"/>
      <c r="BX124" s="1098"/>
      <c r="BY124" s="1098"/>
      <c r="BZ124" s="1098"/>
      <c r="CA124" s="1098">
        <v>86.5</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477</v>
      </c>
      <c r="DM124" s="1054"/>
      <c r="DN124" s="1054"/>
      <c r="DO124" s="1054"/>
      <c r="DP124" s="1055"/>
      <c r="DQ124" s="1053" t="s">
        <v>467</v>
      </c>
      <c r="DR124" s="1054"/>
      <c r="DS124" s="1054"/>
      <c r="DT124" s="1054"/>
      <c r="DU124" s="1055"/>
      <c r="DV124" s="1056" t="s">
        <v>467</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436</v>
      </c>
      <c r="AB125" s="1029"/>
      <c r="AC125" s="1029"/>
      <c r="AD125" s="1029"/>
      <c r="AE125" s="1030"/>
      <c r="AF125" s="1031" t="s">
        <v>475</v>
      </c>
      <c r="AG125" s="1029"/>
      <c r="AH125" s="1029"/>
      <c r="AI125" s="1029"/>
      <c r="AJ125" s="1030"/>
      <c r="AK125" s="1031" t="s">
        <v>468</v>
      </c>
      <c r="AL125" s="1029"/>
      <c r="AM125" s="1029"/>
      <c r="AN125" s="1029"/>
      <c r="AO125" s="1030"/>
      <c r="AP125" s="1032" t="s">
        <v>461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461</v>
      </c>
      <c r="DH125" s="997"/>
      <c r="DI125" s="997"/>
      <c r="DJ125" s="997"/>
      <c r="DK125" s="997"/>
      <c r="DL125" s="997" t="s">
        <v>228</v>
      </c>
      <c r="DM125" s="997"/>
      <c r="DN125" s="997"/>
      <c r="DO125" s="997"/>
      <c r="DP125" s="997"/>
      <c r="DQ125" s="997" t="s">
        <v>468</v>
      </c>
      <c r="DR125" s="997"/>
      <c r="DS125" s="997"/>
      <c r="DT125" s="997"/>
      <c r="DU125" s="997"/>
      <c r="DV125" s="998" t="s">
        <v>467</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169038</v>
      </c>
      <c r="AB126" s="1029"/>
      <c r="AC126" s="1029"/>
      <c r="AD126" s="1029"/>
      <c r="AE126" s="1030"/>
      <c r="AF126" s="1031">
        <v>126323</v>
      </c>
      <c r="AG126" s="1029"/>
      <c r="AH126" s="1029"/>
      <c r="AI126" s="1029"/>
      <c r="AJ126" s="1030"/>
      <c r="AK126" s="1031">
        <v>107192</v>
      </c>
      <c r="AL126" s="1029"/>
      <c r="AM126" s="1029"/>
      <c r="AN126" s="1029"/>
      <c r="AO126" s="1030"/>
      <c r="AP126" s="1032">
        <v>0.9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475</v>
      </c>
      <c r="DH126" s="990"/>
      <c r="DI126" s="990"/>
      <c r="DJ126" s="990"/>
      <c r="DK126" s="990"/>
      <c r="DL126" s="990" t="s">
        <v>477</v>
      </c>
      <c r="DM126" s="990"/>
      <c r="DN126" s="990"/>
      <c r="DO126" s="990"/>
      <c r="DP126" s="990"/>
      <c r="DQ126" s="990" t="s">
        <v>468</v>
      </c>
      <c r="DR126" s="990"/>
      <c r="DS126" s="990"/>
      <c r="DT126" s="990"/>
      <c r="DU126" s="990"/>
      <c r="DV126" s="991" t="s">
        <v>468</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467</v>
      </c>
      <c r="AB127" s="1029"/>
      <c r="AC127" s="1029"/>
      <c r="AD127" s="1029"/>
      <c r="AE127" s="1030"/>
      <c r="AF127" s="1031" t="s">
        <v>228</v>
      </c>
      <c r="AG127" s="1029"/>
      <c r="AH127" s="1029"/>
      <c r="AI127" s="1029"/>
      <c r="AJ127" s="1030"/>
      <c r="AK127" s="1031" t="s">
        <v>467</v>
      </c>
      <c r="AL127" s="1029"/>
      <c r="AM127" s="1029"/>
      <c r="AN127" s="1029"/>
      <c r="AO127" s="1030"/>
      <c r="AP127" s="1032" t="s">
        <v>436</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468</v>
      </c>
      <c r="DH127" s="990"/>
      <c r="DI127" s="990"/>
      <c r="DJ127" s="990"/>
      <c r="DK127" s="990"/>
      <c r="DL127" s="990" t="s">
        <v>467</v>
      </c>
      <c r="DM127" s="990"/>
      <c r="DN127" s="990"/>
      <c r="DO127" s="990"/>
      <c r="DP127" s="990"/>
      <c r="DQ127" s="990" t="s">
        <v>468</v>
      </c>
      <c r="DR127" s="990"/>
      <c r="DS127" s="990"/>
      <c r="DT127" s="990"/>
      <c r="DU127" s="990"/>
      <c r="DV127" s="991" t="s">
        <v>467</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143637</v>
      </c>
      <c r="AB128" s="1118"/>
      <c r="AC128" s="1118"/>
      <c r="AD128" s="1118"/>
      <c r="AE128" s="1119"/>
      <c r="AF128" s="1120">
        <v>143651</v>
      </c>
      <c r="AG128" s="1118"/>
      <c r="AH128" s="1118"/>
      <c r="AI128" s="1118"/>
      <c r="AJ128" s="1119"/>
      <c r="AK128" s="1120">
        <v>142470</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475</v>
      </c>
      <c r="BG128" s="1125"/>
      <c r="BH128" s="1125"/>
      <c r="BI128" s="1125"/>
      <c r="BJ128" s="1125"/>
      <c r="BK128" s="1125"/>
      <c r="BL128" s="1126"/>
      <c r="BM128" s="1124">
        <v>12.9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475</v>
      </c>
      <c r="DH128" s="1110"/>
      <c r="DI128" s="1110"/>
      <c r="DJ128" s="1110"/>
      <c r="DK128" s="1110"/>
      <c r="DL128" s="1110" t="s">
        <v>467</v>
      </c>
      <c r="DM128" s="1110"/>
      <c r="DN128" s="1110"/>
      <c r="DO128" s="1110"/>
      <c r="DP128" s="1110"/>
      <c r="DQ128" s="1110" t="s">
        <v>477</v>
      </c>
      <c r="DR128" s="1110"/>
      <c r="DS128" s="1110"/>
      <c r="DT128" s="1110"/>
      <c r="DU128" s="1110"/>
      <c r="DV128" s="1111" t="s">
        <v>477</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13616154</v>
      </c>
      <c r="AB129" s="1029"/>
      <c r="AC129" s="1029"/>
      <c r="AD129" s="1029"/>
      <c r="AE129" s="1030"/>
      <c r="AF129" s="1031">
        <v>13503165</v>
      </c>
      <c r="AG129" s="1029"/>
      <c r="AH129" s="1029"/>
      <c r="AI129" s="1029"/>
      <c r="AJ129" s="1030"/>
      <c r="AK129" s="1031">
        <v>13459772</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468</v>
      </c>
      <c r="BG129" s="1139"/>
      <c r="BH129" s="1139"/>
      <c r="BI129" s="1139"/>
      <c r="BJ129" s="1139"/>
      <c r="BK129" s="1139"/>
      <c r="BL129" s="1140"/>
      <c r="BM129" s="1138">
        <v>17.899999999999999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1992370</v>
      </c>
      <c r="AB130" s="1029"/>
      <c r="AC130" s="1029"/>
      <c r="AD130" s="1029"/>
      <c r="AE130" s="1030"/>
      <c r="AF130" s="1031">
        <v>2105095</v>
      </c>
      <c r="AG130" s="1029"/>
      <c r="AH130" s="1029"/>
      <c r="AI130" s="1029"/>
      <c r="AJ130" s="1030"/>
      <c r="AK130" s="1031">
        <v>2129433</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11623784</v>
      </c>
      <c r="AB131" s="1054"/>
      <c r="AC131" s="1054"/>
      <c r="AD131" s="1054"/>
      <c r="AE131" s="1055"/>
      <c r="AF131" s="1053">
        <v>11398070</v>
      </c>
      <c r="AG131" s="1054"/>
      <c r="AH131" s="1054"/>
      <c r="AI131" s="1054"/>
      <c r="AJ131" s="1055"/>
      <c r="AK131" s="1053">
        <v>11330339</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86.5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9.2254897370000002</v>
      </c>
      <c r="AB132" s="1170"/>
      <c r="AC132" s="1170"/>
      <c r="AD132" s="1170"/>
      <c r="AE132" s="1171"/>
      <c r="AF132" s="1172">
        <v>11.00374888</v>
      </c>
      <c r="AG132" s="1170"/>
      <c r="AH132" s="1170"/>
      <c r="AI132" s="1170"/>
      <c r="AJ132" s="1171"/>
      <c r="AK132" s="1172">
        <v>10.14086163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11</v>
      </c>
      <c r="AB133" s="1153"/>
      <c r="AC133" s="1153"/>
      <c r="AD133" s="1153"/>
      <c r="AE133" s="1154"/>
      <c r="AF133" s="1152">
        <v>10.1</v>
      </c>
      <c r="AG133" s="1153"/>
      <c r="AH133" s="1153"/>
      <c r="AI133" s="1153"/>
      <c r="AJ133" s="1154"/>
      <c r="AK133" s="1152">
        <v>10.1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1uR4P0irr8brPBLKsDzQSlc+xxyztMQTz69ukKVY1y+5mFbTJxqhOi+bIJopEsj2XrndbdIZDP4yW3HufJgsA==" saltValue="LSuBS/EQoNqNmegXTRJe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nWXBOOTOi1vDSDsXnch5nOS/puuT57BygyNq2U1+9Gmb2alfWc57KMU9Lo+q0Bl4KmIdb3IuAo6X1qtaWv6kQ==" saltValue="5PVwRmjXWzF6n9DJzhJa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cP+FzWHuURRGZ+huLZ8CvHh4OT9Tf7qxVeNpd4vG9R9BEy7VUvegDXTbuxWDZVdNEU/Fs4BBpDCuT90tTX89w==" saltValue="sxBbY0pxggAjEdQXAILI6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3674407</v>
      </c>
      <c r="AP9" s="292">
        <v>71637</v>
      </c>
      <c r="AQ9" s="293">
        <v>61846</v>
      </c>
      <c r="AR9" s="294">
        <v>15.8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511800</v>
      </c>
      <c r="AP10" s="295">
        <v>9978</v>
      </c>
      <c r="AQ10" s="296">
        <v>5819</v>
      </c>
      <c r="AR10" s="297">
        <v>71.5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146483</v>
      </c>
      <c r="AP11" s="295">
        <v>2856</v>
      </c>
      <c r="AQ11" s="296">
        <v>5868</v>
      </c>
      <c r="AR11" s="297">
        <v>-51.3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1247</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v>0</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148377</v>
      </c>
      <c r="AP14" s="295">
        <v>2893</v>
      </c>
      <c r="AQ14" s="296">
        <v>2376</v>
      </c>
      <c r="AR14" s="297">
        <v>21.8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153284</v>
      </c>
      <c r="AP15" s="295">
        <v>2988</v>
      </c>
      <c r="AQ15" s="296">
        <v>1663</v>
      </c>
      <c r="AR15" s="297">
        <v>79.7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-459711</v>
      </c>
      <c r="AP16" s="295">
        <v>-8963</v>
      </c>
      <c r="AQ16" s="296">
        <v>-5271</v>
      </c>
      <c r="AR16" s="297">
        <v>70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4174640</v>
      </c>
      <c r="AP17" s="295">
        <v>81390</v>
      </c>
      <c r="AQ17" s="296">
        <v>73548</v>
      </c>
      <c r="AR17" s="297">
        <v>10.7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9.6300000000000008</v>
      </c>
      <c r="AP21" s="308">
        <v>7.24</v>
      </c>
      <c r="AQ21" s="309">
        <v>2.39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94.8</v>
      </c>
      <c r="AP22" s="313">
        <v>98.4</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2405556</v>
      </c>
      <c r="AP32" s="322">
        <v>46899</v>
      </c>
      <c r="AQ32" s="323">
        <v>39633</v>
      </c>
      <c r="AR32" s="324">
        <v>18.3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58</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764885</v>
      </c>
      <c r="AP35" s="322">
        <v>14912</v>
      </c>
      <c r="AQ35" s="323">
        <v>13693</v>
      </c>
      <c r="AR35" s="324">
        <v>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100082</v>
      </c>
      <c r="AP36" s="322">
        <v>1951</v>
      </c>
      <c r="AQ36" s="323">
        <v>1763</v>
      </c>
      <c r="AR36" s="324">
        <v>10.7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150374</v>
      </c>
      <c r="AP37" s="322">
        <v>2932</v>
      </c>
      <c r="AQ37" s="323">
        <v>897</v>
      </c>
      <c r="AR37" s="324">
        <v>226.9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-142470</v>
      </c>
      <c r="AP39" s="322">
        <v>-2778</v>
      </c>
      <c r="AQ39" s="323">
        <v>-5566</v>
      </c>
      <c r="AR39" s="324">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-2129433</v>
      </c>
      <c r="AP40" s="322">
        <v>-41516</v>
      </c>
      <c r="AQ40" s="323">
        <v>-36175</v>
      </c>
      <c r="AR40" s="324">
        <v>14.8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1148994</v>
      </c>
      <c r="AP41" s="322">
        <v>22401</v>
      </c>
      <c r="AQ41" s="323">
        <v>14303</v>
      </c>
      <c r="AR41" s="324">
        <v>56.6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4082511</v>
      </c>
      <c r="AN51" s="344">
        <v>75311</v>
      </c>
      <c r="AO51" s="345">
        <v>44.2</v>
      </c>
      <c r="AP51" s="346">
        <v>69560</v>
      </c>
      <c r="AQ51" s="347">
        <v>32</v>
      </c>
      <c r="AR51" s="348">
        <v>12.2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2938854</v>
      </c>
      <c r="AN52" s="352">
        <v>54213</v>
      </c>
      <c r="AO52" s="353">
        <v>35</v>
      </c>
      <c r="AP52" s="354">
        <v>35305</v>
      </c>
      <c r="AQ52" s="355">
        <v>17</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4941865</v>
      </c>
      <c r="AN53" s="344">
        <v>92447</v>
      </c>
      <c r="AO53" s="345">
        <v>22.8</v>
      </c>
      <c r="AP53" s="346">
        <v>65988</v>
      </c>
      <c r="AQ53" s="347">
        <v>-5.0999999999999996</v>
      </c>
      <c r="AR53" s="348">
        <v>27.9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1205241</v>
      </c>
      <c r="AN54" s="352">
        <v>22546</v>
      </c>
      <c r="AO54" s="353">
        <v>-58.4</v>
      </c>
      <c r="AP54" s="354">
        <v>36473</v>
      </c>
      <c r="AQ54" s="355">
        <v>3.3</v>
      </c>
      <c r="AR54" s="356">
        <v>-61.7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4270622</v>
      </c>
      <c r="AN55" s="344">
        <v>80909</v>
      </c>
      <c r="AO55" s="345">
        <v>-12.5</v>
      </c>
      <c r="AP55" s="346">
        <v>54227</v>
      </c>
      <c r="AQ55" s="347">
        <v>-17.8</v>
      </c>
      <c r="AR55" s="348">
        <v>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2229105</v>
      </c>
      <c r="AN56" s="352">
        <v>42231</v>
      </c>
      <c r="AO56" s="353">
        <v>87.3</v>
      </c>
      <c r="AP56" s="354">
        <v>29694</v>
      </c>
      <c r="AQ56" s="355">
        <v>-18.600000000000001</v>
      </c>
      <c r="AR56" s="356">
        <v>105.9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2622917</v>
      </c>
      <c r="AN57" s="344">
        <v>50416</v>
      </c>
      <c r="AO57" s="345">
        <v>-37.700000000000003</v>
      </c>
      <c r="AP57" s="346">
        <v>57295</v>
      </c>
      <c r="AQ57" s="347">
        <v>5.7</v>
      </c>
      <c r="AR57" s="348">
        <v>-43.4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1896917</v>
      </c>
      <c r="AN58" s="352">
        <v>36461</v>
      </c>
      <c r="AO58" s="353">
        <v>-13.7</v>
      </c>
      <c r="AP58" s="354">
        <v>32771</v>
      </c>
      <c r="AQ58" s="355">
        <v>10.4</v>
      </c>
      <c r="AR58" s="356">
        <v>-24.1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3176113</v>
      </c>
      <c r="AN59" s="344">
        <v>61922</v>
      </c>
      <c r="AO59" s="345">
        <v>22.8</v>
      </c>
      <c r="AP59" s="346">
        <v>54110</v>
      </c>
      <c r="AQ59" s="347">
        <v>-5.6</v>
      </c>
      <c r="AR59" s="348">
        <v>28.4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2078374</v>
      </c>
      <c r="AN60" s="352">
        <v>40520</v>
      </c>
      <c r="AO60" s="353">
        <v>11.1</v>
      </c>
      <c r="AP60" s="354">
        <v>30620</v>
      </c>
      <c r="AQ60" s="355">
        <v>-6.6</v>
      </c>
      <c r="AR60" s="356">
        <v>17.7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3818806</v>
      </c>
      <c r="AN61" s="359">
        <v>72201</v>
      </c>
      <c r="AO61" s="360">
        <v>7.9</v>
      </c>
      <c r="AP61" s="361">
        <v>60236</v>
      </c>
      <c r="AQ61" s="362">
        <v>1.8</v>
      </c>
      <c r="AR61" s="348">
        <v>6.1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2069698</v>
      </c>
      <c r="AN62" s="352">
        <v>39194</v>
      </c>
      <c r="AO62" s="353">
        <v>12.3</v>
      </c>
      <c r="AP62" s="354">
        <v>32973</v>
      </c>
      <c r="AQ62" s="355">
        <v>1.1000000000000001</v>
      </c>
      <c r="AR62" s="356">
        <v>11.2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x8FxcH1yNHtgKi1C/cEBFKjav6Ts/WRuw1+PAmBj+PR8ZKqVYTko3w0BOadB4lhtDTLCi6rBrV8xEcnu22qA==" saltValue="2Oi9fp9DrL87eJyg6Qj3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UJV9Cb7Z3mGCbr5IJMJfJvEugmzBtmqsIjZHU5Fh5wnr/aHjsa453IyygzIB8Qs0tYton1WReRWLJpykJWtwQ==" saltValue="4fp93ZSTvz5lkRry5MhZ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sgUL4SWA0I4w6TwPItZxd10vjO+lNjI0SfcYEpB/DfeXHVDl87GTzyD+zOC6nQRzjle0aTyFBO3bAu6BciiIw==" saltValue="V8o+4J8eOU4pEqvufByz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14.19</v>
      </c>
      <c r="G47" s="12">
        <v>16.39</v>
      </c>
      <c r="H47" s="12">
        <v>16.55</v>
      </c>
      <c r="I47" s="12">
        <v>20.28</v>
      </c>
      <c r="J47" s="13">
        <v>20.350000000000001</v>
      </c>
    </row>
    <row r="48" spans="2:10" ht="57.75" customHeight="1" x14ac:dyDescent="0.15">
      <c r="B48" s="14"/>
      <c r="C48" s="1214" t="s">
        <v>4</v>
      </c>
      <c r="D48" s="1214"/>
      <c r="E48" s="1215"/>
      <c r="F48" s="15">
        <v>6.71</v>
      </c>
      <c r="G48" s="16">
        <v>5.88</v>
      </c>
      <c r="H48" s="16">
        <v>7.22</v>
      </c>
      <c r="I48" s="16">
        <v>5.38</v>
      </c>
      <c r="J48" s="17">
        <v>4.84</v>
      </c>
    </row>
    <row r="49" spans="2:10" ht="57.75" customHeight="1" thickBot="1" x14ac:dyDescent="0.2">
      <c r="B49" s="18"/>
      <c r="C49" s="1216" t="s">
        <v>5</v>
      </c>
      <c r="D49" s="1216"/>
      <c r="E49" s="1217"/>
      <c r="F49" s="19">
        <v>3.08</v>
      </c>
      <c r="G49" s="20">
        <v>1.1100000000000001</v>
      </c>
      <c r="H49" s="20">
        <v>1.89</v>
      </c>
      <c r="I49" s="20">
        <v>1.69</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fJYz2WPiOqOmJCIsfrhFaUaZt++KWvubibjqoP6ZIpNfE4kHGATrfmDuXjhT5XZHXWGbFEpKcu9789Z1hvFpQ==" saltValue="4YvVqievqawKn815gmMx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2019-11-05T00:30:39Z</dcterms:modified>
</cp:coreProperties>
</file>